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ynogorodskyi7\net1\Statistica\Кравченко\2020 рік\ПОРТАЛ\!!!!!Новий портал\10_Жовтень\"/>
    </mc:Choice>
  </mc:AlternateContent>
  <bookViews>
    <workbookView xWindow="0" yWindow="0" windowWidth="28800" windowHeight="12330" tabRatio="839"/>
  </bookViews>
  <sheets>
    <sheet name="1" sheetId="10" r:id="rId1"/>
    <sheet name="2" sheetId="12" r:id="rId2"/>
    <sheet name="3" sheetId="11" r:id="rId3"/>
    <sheet name="4" sheetId="1" r:id="rId4"/>
    <sheet name="5" sheetId="14" r:id="rId5"/>
    <sheet name="6" sheetId="2" r:id="rId6"/>
    <sheet name=" 7 " sheetId="6" r:id="rId7"/>
    <sheet name="8" sheetId="15" r:id="rId8"/>
    <sheet name="9" sheetId="7" r:id="rId9"/>
    <sheet name="10" sheetId="8" r:id="rId10"/>
    <sheet name="11" sheetId="16" r:id="rId11"/>
    <sheet name="12" sheetId="9" r:id="rId12"/>
    <sheet name="13" sheetId="23" r:id="rId13"/>
    <sheet name="14" sheetId="22" r:id="rId14"/>
    <sheet name="15" sheetId="18" r:id="rId15"/>
    <sheet name="16" sheetId="19" r:id="rId16"/>
    <sheet name="17" sheetId="20" r:id="rId17"/>
    <sheet name="18" sheetId="21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6">#REF!</definedName>
    <definedName name="_firstRow" localSheetId="9">#REF!</definedName>
    <definedName name="_firstRow" localSheetId="11">#REF!</definedName>
    <definedName name="_firstRow" localSheetId="12">#REF!</definedName>
    <definedName name="_firstRow" localSheetId="8">#REF!</definedName>
    <definedName name="_firstRow">#REF!</definedName>
    <definedName name="_lastColumn" localSheetId="6">#REF!</definedName>
    <definedName name="_lastColumn" localSheetId="9">#REF!</definedName>
    <definedName name="_lastColumn" localSheetId="11">#REF!</definedName>
    <definedName name="_lastColumn" localSheetId="12">#REF!</definedName>
    <definedName name="_lastColumn" localSheetId="8">#REF!</definedName>
    <definedName name="_lastColumn">#REF!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3" hidden="1">'14'!$A$9:$CC$9</definedName>
    <definedName name="ACwvu.форма7." localSheetId="6" hidden="1">' 7 '!#REF!</definedName>
    <definedName name="ACwvu.форма7." localSheetId="9" hidden="1">'10'!#REF!</definedName>
    <definedName name="ACwvu.форма7." localSheetId="11" hidden="1">'12'!#REF!</definedName>
    <definedName name="ACwvu.форма7." localSheetId="3" hidden="1">'4'!#REF!</definedName>
    <definedName name="ACwvu.форма7." localSheetId="5" hidden="1">'6'!#REF!</definedName>
    <definedName name="ACwvu.форма7." localSheetId="8" hidden="1">'9'!#REF!</definedName>
    <definedName name="date.e" localSheetId="6">'[1]Sheet1 (3)'!#REF!</definedName>
    <definedName name="date.e" localSheetId="9">'[1]Sheet1 (3)'!#REF!</definedName>
    <definedName name="date.e" localSheetId="11">'[1]Sheet1 (3)'!#REF!</definedName>
    <definedName name="date.e" localSheetId="12">'[2]Sheet1 (3)'!#REF!</definedName>
    <definedName name="date.e" localSheetId="13">'[3]Sheet1 (3)'!#REF!</definedName>
    <definedName name="date.e" localSheetId="3">'[1]Sheet1 (3)'!#REF!</definedName>
    <definedName name="date.e" localSheetId="5">'[1]Sheet1 (3)'!#REF!</definedName>
    <definedName name="date.e" localSheetId="8">'[1]Sheet1 (3)'!#REF!</definedName>
    <definedName name="date.e">'[1]Sheet1 (3)'!#REF!</definedName>
    <definedName name="date_b" localSheetId="6">#REF!</definedName>
    <definedName name="date_b" localSheetId="9">#REF!</definedName>
    <definedName name="date_b" localSheetId="11">#REF!</definedName>
    <definedName name="date_b" localSheetId="12">#REF!</definedName>
    <definedName name="date_b" localSheetId="13">#REF!</definedName>
    <definedName name="date_b" localSheetId="3">#REF!</definedName>
    <definedName name="date_b" localSheetId="5">#REF!</definedName>
    <definedName name="date_b" localSheetId="8">#REF!</definedName>
    <definedName name="date_b">#REF!</definedName>
    <definedName name="date_e" localSheetId="6">'[1]Sheet1 (2)'!#REF!</definedName>
    <definedName name="date_e" localSheetId="9">'[1]Sheet1 (2)'!#REF!</definedName>
    <definedName name="date_e" localSheetId="11">'[1]Sheet1 (2)'!#REF!</definedName>
    <definedName name="date_e" localSheetId="12">'[2]Sheet1 (2)'!#REF!</definedName>
    <definedName name="date_e" localSheetId="13">'[3]Sheet1 (2)'!#REF!</definedName>
    <definedName name="date_e" localSheetId="3">'[1]Sheet1 (2)'!#REF!</definedName>
    <definedName name="date_e" localSheetId="5">'[1]Sheet1 (2)'!#REF!</definedName>
    <definedName name="date_e" localSheetId="8">'[1]Sheet1 (2)'!#REF!</definedName>
    <definedName name="date_e">'[1]Sheet1 (2)'!#REF!</definedName>
    <definedName name="Excel_BuiltIn_Print_Area_1" localSheetId="6">#REF!</definedName>
    <definedName name="Excel_BuiltIn_Print_Area_1" localSheetId="9">#REF!</definedName>
    <definedName name="Excel_BuiltIn_Print_Area_1" localSheetId="11">#REF!</definedName>
    <definedName name="Excel_BuiltIn_Print_Area_1" localSheetId="12">#REF!</definedName>
    <definedName name="Excel_BuiltIn_Print_Area_1" localSheetId="3">#REF!</definedName>
    <definedName name="Excel_BuiltIn_Print_Area_1" localSheetId="5">#REF!</definedName>
    <definedName name="Excel_BuiltIn_Print_Area_1" localSheetId="8">#REF!</definedName>
    <definedName name="Excel_BuiltIn_Print_Area_1">#REF!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6">[4]Sheet3!$A$3</definedName>
    <definedName name="hjj" localSheetId="9">[4]Sheet3!$A$3</definedName>
    <definedName name="hjj" localSheetId="11">[4]Sheet3!$A$3</definedName>
    <definedName name="hjj" localSheetId="12">[5]Sheet3!$A$3</definedName>
    <definedName name="hjj" localSheetId="13">[6]Sheet3!$A$3</definedName>
    <definedName name="hjj" localSheetId="3">[4]Sheet3!$A$3</definedName>
    <definedName name="hjj" localSheetId="5">[4]Sheet3!$A$3</definedName>
    <definedName name="hjj" localSheetId="8">[7]Sheet3!$A$3</definedName>
    <definedName name="hjj">[8]Sheet3!$A$3</definedName>
    <definedName name="hl_0" localSheetId="6">#REF!</definedName>
    <definedName name="hl_0" localSheetId="9">#REF!</definedName>
    <definedName name="hl_0" localSheetId="11">#REF!</definedName>
    <definedName name="hl_0" localSheetId="12">#REF!</definedName>
    <definedName name="hl_0" localSheetId="3">#REF!</definedName>
    <definedName name="hl_0" localSheetId="5">#REF!</definedName>
    <definedName name="hl_0" localSheetId="8">#REF!</definedName>
    <definedName name="hl_0">#REF!</definedName>
    <definedName name="hn_0" localSheetId="6">#REF!</definedName>
    <definedName name="hn_0" localSheetId="9">#REF!</definedName>
    <definedName name="hn_0" localSheetId="11">#REF!</definedName>
    <definedName name="hn_0" localSheetId="12">#REF!</definedName>
    <definedName name="hn_0" localSheetId="3">#REF!</definedName>
    <definedName name="hn_0" localSheetId="8">#REF!</definedName>
    <definedName name="hn_0">#REF!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6">'[1]Sheet1 (2)'!#REF!</definedName>
    <definedName name="lcz" localSheetId="9">'[1]Sheet1 (2)'!#REF!</definedName>
    <definedName name="lcz" localSheetId="11">'[1]Sheet1 (2)'!#REF!</definedName>
    <definedName name="lcz" localSheetId="12">'[2]Sheet1 (2)'!#REF!</definedName>
    <definedName name="lcz" localSheetId="13">'[3]Sheet1 (2)'!#REF!</definedName>
    <definedName name="lcz" localSheetId="3">'[1]Sheet1 (2)'!#REF!</definedName>
    <definedName name="lcz" localSheetId="5">'[1]Sheet1 (2)'!#REF!</definedName>
    <definedName name="lcz" localSheetId="8">'[1]Sheet1 (2)'!#REF!</definedName>
    <definedName name="lcz">'[1]Sheet1 (2)'!#REF!</definedName>
    <definedName name="name_cz" localSheetId="6">#REF!</definedName>
    <definedName name="name_cz" localSheetId="9">#REF!</definedName>
    <definedName name="name_cz" localSheetId="11">#REF!</definedName>
    <definedName name="name_cz" localSheetId="12">#REF!</definedName>
    <definedName name="name_cz" localSheetId="13">#REF!</definedName>
    <definedName name="name_cz" localSheetId="3">#REF!</definedName>
    <definedName name="name_cz" localSheetId="5">#REF!</definedName>
    <definedName name="name_cz" localSheetId="8">#REF!</definedName>
    <definedName name="name_cz">#REF!</definedName>
    <definedName name="name_period" localSheetId="6">#REF!</definedName>
    <definedName name="name_period" localSheetId="9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3">#REF!</definedName>
    <definedName name="name_period" localSheetId="5">#REF!</definedName>
    <definedName name="name_period" localSheetId="8">#REF!</definedName>
    <definedName name="name_period">#REF!</definedName>
    <definedName name="pyear" localSheetId="6">#REF!</definedName>
    <definedName name="pyear" localSheetId="9">#REF!</definedName>
    <definedName name="pyear" localSheetId="11">#REF!</definedName>
    <definedName name="pyear" localSheetId="12">#REF!</definedName>
    <definedName name="pyear" localSheetId="13">#REF!</definedName>
    <definedName name="pyear" localSheetId="3">#REF!</definedName>
    <definedName name="pyear" localSheetId="5">#REF!</definedName>
    <definedName name="pyear" localSheetId="8">#REF!</definedName>
    <definedName name="pyear">#REF!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6" hidden="1">' 7 '!#REF!</definedName>
    <definedName name="Swvu.форма7." localSheetId="9" hidden="1">'10'!#REF!</definedName>
    <definedName name="Swvu.форма7." localSheetId="11" hidden="1">'12'!#REF!</definedName>
    <definedName name="Swvu.форма7." localSheetId="3" hidden="1">'4'!#REF!</definedName>
    <definedName name="Swvu.форма7." localSheetId="5" hidden="1">'6'!#REF!</definedName>
    <definedName name="Swvu.форма7." localSheetId="8" hidden="1">'9'!#REF!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6">' 7 '!$A:$A</definedName>
    <definedName name="_xlnm.Print_Titles" localSheetId="9">'10'!$A:$A</definedName>
    <definedName name="_xlnm.Print_Titles" localSheetId="11">'12'!$A:$A</definedName>
    <definedName name="_xlnm.Print_Titles" localSheetId="13">'14'!$A:$A</definedName>
    <definedName name="_xlnm.Print_Titles" localSheetId="3">'4'!$A:$A</definedName>
    <definedName name="_xlnm.Print_Titles" localSheetId="5">'6'!$A:$A</definedName>
    <definedName name="_xlnm.Print_Titles" localSheetId="8">'9'!$A:$A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6">' 7 '!$A$1:$G$27</definedName>
    <definedName name="_xlnm.Print_Area" localSheetId="9">'10'!$A$1:$D$28</definedName>
    <definedName name="_xlnm.Print_Area" localSheetId="11">'12'!$A$1:$D$15</definedName>
    <definedName name="_xlnm.Print_Area" localSheetId="12">'13'!$A$1:$E$27</definedName>
    <definedName name="_xlnm.Print_Area" localSheetId="13">'14'!$A$1:$CB$34</definedName>
    <definedName name="_xlnm.Print_Area" localSheetId="3">'4'!$A$1:$G$25</definedName>
    <definedName name="_xlnm.Print_Area" localSheetId="5">'6'!$A$1:$G$15</definedName>
    <definedName name="_xlnm.Print_Area" localSheetId="8">'9'!$A$1:$G$15</definedName>
    <definedName name="олд" localSheetId="6">'[2]Sheet1 (3)'!#REF!</definedName>
    <definedName name="олд" localSheetId="9">'[2]Sheet1 (3)'!#REF!</definedName>
    <definedName name="олд" localSheetId="11">'[2]Sheet1 (3)'!#REF!</definedName>
    <definedName name="олд" localSheetId="12">'[2]Sheet1 (3)'!#REF!</definedName>
    <definedName name="олд" localSheetId="3">'[2]Sheet1 (3)'!#REF!</definedName>
    <definedName name="олд" localSheetId="5">'[2]Sheet1 (3)'!#REF!</definedName>
    <definedName name="олд" localSheetId="8">'[2]Sheet1 (3)'!#REF!</definedName>
    <definedName name="олд">'[2]Sheet1 (3)'!#REF!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6">[9]Sheet3!$A$2</definedName>
    <definedName name="ц" localSheetId="9">[9]Sheet3!$A$2</definedName>
    <definedName name="ц" localSheetId="11">[9]Sheet3!$A$2</definedName>
    <definedName name="ц" localSheetId="12">[10]Sheet3!$A$2</definedName>
    <definedName name="ц" localSheetId="13">[11]Sheet3!$A$2</definedName>
    <definedName name="ц" localSheetId="3">[9]Sheet3!$A$2</definedName>
    <definedName name="ц" localSheetId="5">[9]Sheet3!$A$2</definedName>
    <definedName name="ц" localSheetId="8">[12]Sheet3!$A$2</definedName>
    <definedName name="ц">[13]Sheet3!$A$2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6" l="1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C7" i="16"/>
  <c r="B7" i="16"/>
  <c r="G30" i="14"/>
  <c r="D30" i="14"/>
  <c r="G29" i="14"/>
  <c r="D29" i="14"/>
  <c r="G28" i="14"/>
  <c r="D28" i="14"/>
  <c r="G27" i="14"/>
  <c r="D27" i="14"/>
  <c r="G26" i="14"/>
  <c r="D26" i="14"/>
  <c r="G25" i="14"/>
  <c r="D25" i="14"/>
  <c r="G24" i="14"/>
  <c r="D24" i="14"/>
  <c r="G23" i="14"/>
  <c r="D23" i="14"/>
  <c r="G22" i="14"/>
  <c r="D22" i="14"/>
  <c r="G21" i="14"/>
  <c r="D21" i="14"/>
  <c r="G20" i="14"/>
  <c r="D20" i="14"/>
  <c r="G19" i="14"/>
  <c r="D19" i="14"/>
  <c r="G18" i="14"/>
  <c r="D18" i="14"/>
  <c r="G17" i="14"/>
  <c r="D17" i="14"/>
  <c r="G16" i="14"/>
  <c r="D16" i="14"/>
  <c r="G15" i="14"/>
  <c r="D15" i="14"/>
  <c r="G14" i="14"/>
  <c r="D14" i="14"/>
  <c r="G13" i="14"/>
  <c r="D13" i="14"/>
  <c r="G12" i="14"/>
  <c r="D12" i="14"/>
  <c r="G11" i="14"/>
  <c r="D11" i="14"/>
  <c r="G10" i="14"/>
  <c r="D10" i="14"/>
  <c r="G9" i="14"/>
  <c r="D9" i="14"/>
  <c r="G8" i="14"/>
  <c r="D8" i="14"/>
  <c r="G7" i="14"/>
  <c r="D7" i="14"/>
  <c r="F6" i="14"/>
  <c r="E6" i="14"/>
  <c r="C6" i="14"/>
  <c r="B6" i="14"/>
  <c r="D6" i="14" s="1"/>
  <c r="G6" i="14" l="1"/>
  <c r="D7" i="16"/>
</calcChain>
</file>

<file path=xl/sharedStrings.xml><?xml version="1.0" encoding="utf-8"?>
<sst xmlns="http://schemas.openxmlformats.org/spreadsheetml/2006/main" count="677" uniqueCount="235">
  <si>
    <t>Кількість вакансій, зареєстрованих в державній службі зайнятості</t>
  </si>
  <si>
    <t>(за видами економічної діяльності)</t>
  </si>
  <si>
    <t>Січень-лютий</t>
  </si>
  <si>
    <t>Темпи зростання (зниження)</t>
  </si>
  <si>
    <t>Станом на 1 березня</t>
  </si>
  <si>
    <t>2019 р.</t>
  </si>
  <si>
    <t>2020 р.</t>
  </si>
  <si>
    <t xml:space="preserve">Усього 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</si>
  <si>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</si>
  <si>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</si>
  <si>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</si>
  <si>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</si>
  <si>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</si>
  <si>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</si>
  <si>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</si>
  <si>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</si>
  <si>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</si>
  <si>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</si>
  <si>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</si>
  <si>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</si>
  <si>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</si>
  <si>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</si>
  <si>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
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</si>
  <si>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</si>
  <si>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</si>
  <si>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</si>
  <si>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</si>
  <si>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(за професійними групами)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</si>
  <si>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</si>
  <si>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</si>
  <si>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</si>
  <si>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</si>
  <si>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</si>
  <si>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</si>
  <si>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</si>
  <si>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</si>
  <si>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 xml:space="preserve">Найпростіші професії </t>
  </si>
  <si>
    <t>А</t>
  </si>
  <si>
    <t>станом на 1 березня 2020 року</t>
  </si>
  <si>
    <t>Кількість осіб, які мали статус безробітного</t>
  </si>
  <si>
    <t>(за видами економічної діяльності підприємств, на яких вони раніше працювали)</t>
  </si>
  <si>
    <t>Станом на                                1 березня</t>
  </si>
  <si>
    <t>Особи, які раніше працювали</t>
  </si>
  <si>
    <t>у тому числі за видами економічної діяльності:</t>
  </si>
  <si>
    <t xml:space="preserve">Кількість осіб, які мали статус безробітного </t>
  </si>
  <si>
    <t>Найпростіші професії та особи без професії</t>
  </si>
  <si>
    <t>Кількість вакансій,     одиниць</t>
  </si>
  <si>
    <t>Кількість безробітних, осіб</t>
  </si>
  <si>
    <t>Кількість претендентів                              на 1 вакансію, осіб</t>
  </si>
  <si>
    <t>-</t>
  </si>
  <si>
    <t>сільське господарство, лісове та рибне господарство</t>
  </si>
  <si>
    <t>Кількість безробітних,                                       осіб</t>
  </si>
  <si>
    <t>Кількість претендентів                              на 1 вакансію,                                            осіб</t>
  </si>
  <si>
    <t xml:space="preserve">Інформація щодо запланованого масового вивільнення працівників </t>
  </si>
  <si>
    <t>особи</t>
  </si>
  <si>
    <t>Україна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</si>
  <si>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</si>
  <si>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</si>
  <si>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</si>
  <si>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</si>
  <si>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</si>
  <si>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</si>
  <si>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</si>
  <si>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</si>
  <si>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</si>
  <si>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</si>
  <si>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</si>
  <si>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</si>
  <si>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</si>
  <si>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</si>
  <si>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</si>
  <si>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</si>
  <si>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</si>
  <si>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</si>
  <si>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</si>
  <si>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</si>
  <si>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</si>
  <si>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</si>
  <si>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</si>
  <si>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</si>
  <si>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</si>
  <si>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 xml:space="preserve">Інформація щодо запланованого масового вивільнення працівників                                                                         </t>
  </si>
  <si>
    <t>січень-лютий          2020 р.</t>
  </si>
  <si>
    <t xml:space="preserve">Інформація щодо запланованого масового вивільнення працівників   </t>
  </si>
  <si>
    <t>Показник</t>
  </si>
  <si>
    <t>Всього отримували послуги, тис. осіб</t>
  </si>
  <si>
    <t>Всього отримали роботу (у т.ч. до набуття статусу безробітного), тис. осіб</t>
  </si>
  <si>
    <t xml:space="preserve">  - шляхом одноразової виплати допомоги по безробіттю, особи</t>
  </si>
  <si>
    <t xml:space="preserve">  - з компенсацією витрат роботодавцю єдиного внеску,                         тис. осіб</t>
  </si>
  <si>
    <t>Проходили професійне навчання безробітні, тис. осіб</t>
  </si>
  <si>
    <t xml:space="preserve">  з них в ЦПТО,  тис. осіб</t>
  </si>
  <si>
    <t>Всього отримали ваучер на навчання, осіб</t>
  </si>
  <si>
    <t>Всього брали участь у громадських та інших роботах тимчасового характеру, тис. осіб</t>
  </si>
  <si>
    <t>Отримували допомогу по безробіттю, тис. осіб</t>
  </si>
  <si>
    <t>Кількість роботодавців, які надали інформацію про вакансії,  тис. одиниць</t>
  </si>
  <si>
    <t>Кількість вакансій, тис. одиниць</t>
  </si>
  <si>
    <t>Станом на дату:</t>
  </si>
  <si>
    <t>на 01.03.2020</t>
  </si>
  <si>
    <r>
      <rPr>
        <i/>
        <sz val="14"/>
        <rFont val="Times New Roman"/>
        <family val="1"/>
        <charset val="204"/>
      </rPr>
      <t xml:space="preserve">з них, </t>
    </r>
    <r>
      <rPr>
        <b/>
        <sz val="14"/>
        <rFont val="Times New Roman"/>
        <family val="1"/>
        <charset val="204"/>
      </rPr>
      <t>мали статус безробітного, тис. осіб</t>
    </r>
  </si>
  <si>
    <t>Кількість вакансій по формі 3-ПН, тис. одиниць</t>
  </si>
  <si>
    <t>Середній розмір заробітної плати у вакансіях, грн.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</si>
  <si>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</si>
  <si>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</si>
  <si>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>(за видами економічної діяльності у переробній промисловості)</t>
  </si>
  <si>
    <t>Переробна промисловість</t>
  </si>
  <si>
    <t>Виробництво харчових продуктів</t>
  </si>
  <si>
    <t>Виробництво напоїв</t>
  </si>
  <si>
    <t>Виробництво тютюнових виробів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</si>
  <si>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</si>
  <si>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</si>
  <si>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</si>
  <si>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</si>
  <si>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</si>
  <si>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</si>
  <si>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</si>
  <si>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</si>
  <si>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</si>
  <si>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</si>
  <si>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</si>
  <si>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</si>
  <si>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</si>
  <si>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</si>
  <si>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</si>
  <si>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</si>
  <si>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</si>
  <si>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</si>
  <si>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</si>
  <si>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</si>
  <si>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</si>
  <si>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</si>
  <si>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</si>
  <si>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>Станом                              на 1 березня</t>
  </si>
  <si>
    <t>Кількість претендентів серед безробітних на одну вакансію</t>
  </si>
  <si>
    <t>%</t>
  </si>
  <si>
    <t>(за окремими категоріями)</t>
  </si>
  <si>
    <t>Особи з інвалідністю</t>
  </si>
  <si>
    <t>Молодь у віці до 35 років</t>
  </si>
  <si>
    <t>зміна значення</t>
  </si>
  <si>
    <t xml:space="preserve"> + (-)                            тис. осіб</t>
  </si>
  <si>
    <t>Отримували послуги, тис. осіб</t>
  </si>
  <si>
    <t>Мали статус безробітного, тис. осіб</t>
  </si>
  <si>
    <t>Проходили професійне навчання, осіб</t>
  </si>
  <si>
    <t>Брали участь у громадських та інших роботах тимчасового характеру, осіб</t>
  </si>
  <si>
    <t>Кількість безробітних, охоплених профорієнтаційними послугами, тис. осіб</t>
  </si>
  <si>
    <t>Станом на:</t>
  </si>
  <si>
    <t xml:space="preserve"> + (-)                       тис. осіб</t>
  </si>
  <si>
    <t>січень-лютий              2019 р.</t>
  </si>
  <si>
    <t>січень-лютий              2020 р.</t>
  </si>
  <si>
    <t>на                            1 березня             2019 р.</t>
  </si>
  <si>
    <t>на                            1 березня            2020 р.</t>
  </si>
  <si>
    <t>учасники АТО (ООС)</t>
  </si>
  <si>
    <t>ВПО</t>
  </si>
  <si>
    <t xml:space="preserve"> (за гендерною ознакою)</t>
  </si>
  <si>
    <t>Жінки</t>
  </si>
  <si>
    <t>Чоловіки</t>
  </si>
  <si>
    <t>(за місцем проживання)</t>
  </si>
  <si>
    <t>Мешканці міських поселень</t>
  </si>
  <si>
    <t xml:space="preserve">Мешканці сільської місцевості </t>
  </si>
  <si>
    <t>660                  осіб</t>
  </si>
  <si>
    <t>638                 осіб</t>
  </si>
  <si>
    <t>386             осіб</t>
  </si>
  <si>
    <t>316               осіб</t>
  </si>
  <si>
    <t>178             осіб</t>
  </si>
  <si>
    <t>179          осіб</t>
  </si>
  <si>
    <t>516 осіб</t>
  </si>
  <si>
    <t>486 осіб</t>
  </si>
  <si>
    <t>205 осіб</t>
  </si>
  <si>
    <t>182 особи</t>
  </si>
  <si>
    <t>775 осіб</t>
  </si>
  <si>
    <t>873 особи</t>
  </si>
  <si>
    <t xml:space="preserve"> + 98 осіб</t>
  </si>
  <si>
    <t>624 особи</t>
  </si>
  <si>
    <t>676 осіб</t>
  </si>
  <si>
    <t xml:space="preserve"> + 52 особи</t>
  </si>
  <si>
    <t>Надання послуг державною службою зайнятості</t>
  </si>
  <si>
    <t>Продовження</t>
  </si>
  <si>
    <t>Всього отримували послуги, осіб</t>
  </si>
  <si>
    <t>з них, мали статус протягом періоду, осіб</t>
  </si>
  <si>
    <t>Всього отримали роботу                                       (у т.ч. до набуття статусу безробітного), осіб</t>
  </si>
  <si>
    <t>Чисельність працевлаштованих безробітних, осіб</t>
  </si>
  <si>
    <t>у т.ч.</t>
  </si>
  <si>
    <t>Кількість виданих ваучерів</t>
  </si>
  <si>
    <t>Чисельність безробітних,                                   які проходили профнавчання,                                осіб</t>
  </si>
  <si>
    <t>Чисельність безробітних,                                   які проходили навчання в ЦПТО,                                                осіб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</si>
  <si>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</si>
  <si>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</si>
  <si>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</si>
  <si>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Кількість вакансій, одиниць</t>
  </si>
  <si>
    <t>Всього отримують послуги на кінець періоду, осіб</t>
  </si>
  <si>
    <t>з них, мають статус безробітного                                       на кінець періоду, осіб</t>
  </si>
  <si>
    <t>з них, отримують допомогу по безробіттю, осіб</t>
  </si>
  <si>
    <t>Кількість вакансій на кінець періоду, одиниць                                     за формою 3-ПН</t>
  </si>
  <si>
    <t>Кількість безробітних                              на 1 вакансію, осіб</t>
  </si>
  <si>
    <t>шляхом одноразової виплати допомоги по безробіттю, осіб</t>
  </si>
  <si>
    <t>з компенсацією витрат роботодавцю єдиного внеску, осіб</t>
  </si>
  <si>
    <t>у порівнянні з минулим роком</t>
  </si>
  <si>
    <t>Усього</t>
  </si>
  <si>
    <t xml:space="preserve"> + (-)</t>
  </si>
  <si>
    <t xml:space="preserve"> -</t>
  </si>
  <si>
    <t>у 2,5 р.</t>
  </si>
  <si>
    <t>у 4,0 р.</t>
  </si>
  <si>
    <t>у січні-лютому 2019 - 2020 рр.</t>
  </si>
  <si>
    <t>Показники діяльності державної служби зайнятості</t>
  </si>
  <si>
    <t>у січні-лютому 2019-2020 рр.</t>
  </si>
  <si>
    <t>на 01.03.2019</t>
  </si>
  <si>
    <t>Середній розмір допомоги по безробіттю, у лютому, грн.</t>
  </si>
  <si>
    <t xml:space="preserve">  + 823 грн.</t>
  </si>
  <si>
    <t xml:space="preserve">  + 664 грн.</t>
  </si>
  <si>
    <t>у 2,8 р.</t>
  </si>
  <si>
    <t>у 3,4 р.</t>
  </si>
  <si>
    <t>у 2,3 р.</t>
  </si>
  <si>
    <t>у 5,0 р.</t>
  </si>
  <si>
    <t>у 6,6 р.</t>
  </si>
  <si>
    <t>у 5,3 р.</t>
  </si>
  <si>
    <t>у 3,0 р.</t>
  </si>
  <si>
    <t>у 12,9 р.</t>
  </si>
  <si>
    <t>у 6,0 р.</t>
  </si>
  <si>
    <t>у 2,1 р.</t>
  </si>
  <si>
    <t>у 2,6 р.</t>
  </si>
  <si>
    <t>Середній розмір допомоги по безробіттю                                    у лютому, грн.</t>
  </si>
  <si>
    <t>січень-лютий                             2019 р.</t>
  </si>
  <si>
    <t>січень-лютий                             2020 р.</t>
  </si>
  <si>
    <t>Зміна значення</t>
  </si>
  <si>
    <t>січень-лютий                                 2020 р.</t>
  </si>
  <si>
    <t>Всього</t>
  </si>
  <si>
    <t>з них: за видами економічноі діяльності</t>
  </si>
  <si>
    <t>державне управління й оборона; обов'язкове соціальне страхування</t>
  </si>
  <si>
    <t>січень-лютий          2019 р.</t>
  </si>
  <si>
    <t>+ (-)</t>
  </si>
  <si>
    <t>Працевлаштовано безробітних , тис. осіб</t>
  </si>
  <si>
    <t>Надання послуг державною службою зайнятості громадянам</t>
  </si>
  <si>
    <t>Інформація про надання послуг державною службою зайнятості громадянам</t>
  </si>
  <si>
    <t xml:space="preserve">Надання послуг державною службою зайнятості громадянам </t>
  </si>
  <si>
    <t>Проходили професійне навчання, тис. осіб</t>
  </si>
  <si>
    <t>Брали участь у громадських та інших роботах тимчасового характеру, тис.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</si>
</sst>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#,##0;[Red]#,##0"/>
    <numFmt numFmtId="167" formatCode="#,##0&quot;р.&quot;;[Red]\-#,##0&quot;р.&quot;"/>
  </numFmts>
  <fonts count="67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6"/>
      <name val="Times New Roman Cyr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  <font>
      <b/>
      <sz val="14"/>
      <name val="Times New Roman Cyr"/>
      <family val="1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sz val="18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 Cyr"/>
      <charset val="204"/>
    </font>
    <font>
      <i/>
      <sz val="11"/>
      <name val="Times New Roman Cyr"/>
      <charset val="204"/>
    </font>
    <font>
      <sz val="10"/>
      <name val="Times New Roman Cyr"/>
      <charset val="204"/>
    </font>
    <font>
      <b/>
      <sz val="14"/>
      <color theme="1"/>
      <name val="Times New Roman Cyr"/>
      <charset val="204"/>
    </font>
    <font>
      <i/>
      <sz val="12"/>
      <name val="Times New Roman Cyr"/>
      <charset val="204"/>
    </font>
    <font>
      <i/>
      <sz val="10"/>
      <name val="Times New Roman CYR"/>
      <charset val="204"/>
    </font>
    <font>
      <sz val="10"/>
      <name val="Helv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i/>
      <sz val="13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"/>
      <family val="2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20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6"/>
      <name val="Times New Roman Cyr"/>
      <charset val="204"/>
    </font>
    <font>
      <i/>
      <sz val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6" fillId="0" borderId="0"/>
    <xf numFmtId="0" fontId="19" fillId="0" borderId="0"/>
    <xf numFmtId="0" fontId="6" fillId="0" borderId="0"/>
    <xf numFmtId="0" fontId="39" fillId="0" borderId="0"/>
    <xf numFmtId="0" fontId="6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53" fillId="0" borderId="0"/>
    <xf numFmtId="0" fontId="19" fillId="0" borderId="0"/>
    <xf numFmtId="0" fontId="6" fillId="0" borderId="0"/>
    <xf numFmtId="0" fontId="64" fillId="0" borderId="0"/>
  </cellStyleXfs>
  <cellXfs count="368">
    <xf numFmtId="0" fontId="0" fillId="0" borderId="0" xfId="0"/>
    <xf numFmtId="0" fontId="3" fillId="0" borderId="0" xfId="1" applyFont="1" applyFill="1"/>
    <xf numFmtId="0" fontId="5" fillId="0" borderId="0" xfId="1" applyFont="1" applyFill="1" applyBorder="1" applyAlignment="1">
      <alignment horizontal="center"/>
    </xf>
    <xf numFmtId="0" fontId="5" fillId="0" borderId="0" xfId="1" applyFont="1" applyFill="1"/>
    <xf numFmtId="0" fontId="5" fillId="0" borderId="1" xfId="1" applyFont="1" applyFill="1" applyBorder="1" applyAlignment="1">
      <alignment wrapText="1"/>
    </xf>
    <xf numFmtId="0" fontId="5" fillId="0" borderId="6" xfId="1" applyFont="1" applyFill="1" applyBorder="1" applyAlignment="1">
      <alignment wrapText="1"/>
    </xf>
    <xf numFmtId="1" fontId="7" fillId="0" borderId="7" xfId="2" applyNumberFormat="1" applyFont="1" applyFill="1" applyBorder="1" applyAlignment="1">
      <alignment horizontal="center" vertical="center" wrapText="1"/>
    </xf>
    <xf numFmtId="1" fontId="7" fillId="0" borderId="9" xfId="2" applyNumberFormat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3" fontId="8" fillId="2" borderId="10" xfId="1" applyNumberFormat="1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 wrapText="1"/>
    </xf>
    <xf numFmtId="3" fontId="9" fillId="2" borderId="12" xfId="1" applyNumberFormat="1" applyFont="1" applyFill="1" applyBorder="1" applyAlignment="1">
      <alignment horizontal="center" vertical="center"/>
    </xf>
    <xf numFmtId="3" fontId="9" fillId="2" borderId="10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vertical="center"/>
    </xf>
    <xf numFmtId="0" fontId="10" fillId="0" borderId="13" xfId="1" applyFont="1" applyFill="1" applyBorder="1" applyAlignment="1">
      <alignment horizontal="left" vertical="center" wrapText="1"/>
    </xf>
    <xf numFmtId="3" fontId="11" fillId="2" borderId="13" xfId="2" applyNumberFormat="1" applyFont="1" applyFill="1" applyBorder="1" applyAlignment="1">
      <alignment horizontal="center" vertical="center" wrapText="1"/>
    </xf>
    <xf numFmtId="3" fontId="12" fillId="0" borderId="13" xfId="1" applyNumberFormat="1" applyFont="1" applyFill="1" applyBorder="1" applyAlignment="1">
      <alignment horizontal="center" vertical="center"/>
    </xf>
    <xf numFmtId="164" fontId="3" fillId="0" borderId="14" xfId="1" applyNumberFormat="1" applyFont="1" applyFill="1" applyBorder="1" applyAlignment="1">
      <alignment horizontal="center" vertical="center" wrapText="1"/>
    </xf>
    <xf numFmtId="3" fontId="11" fillId="0" borderId="15" xfId="2" applyNumberFormat="1" applyFont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1" fontId="13" fillId="0" borderId="0" xfId="1" applyNumberFormat="1" applyFont="1" applyFill="1" applyAlignment="1">
      <alignment horizontal="center" vertical="center"/>
    </xf>
    <xf numFmtId="0" fontId="13" fillId="0" borderId="0" xfId="1" applyFont="1" applyFill="1"/>
    <xf numFmtId="0" fontId="10" fillId="0" borderId="0" xfId="1" applyFont="1" applyFill="1" applyAlignment="1">
      <alignment vertical="center" wrapText="1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 applyAlignment="1">
      <alignment wrapText="1"/>
    </xf>
    <xf numFmtId="3" fontId="13" fillId="0" borderId="0" xfId="1" applyNumberFormat="1" applyFont="1" applyFill="1" applyAlignment="1">
      <alignment wrapText="1"/>
    </xf>
    <xf numFmtId="0" fontId="16" fillId="0" borderId="10" xfId="1" applyFont="1" applyFill="1" applyBorder="1" applyAlignment="1">
      <alignment horizontal="center" vertical="center" wrapText="1"/>
    </xf>
    <xf numFmtId="3" fontId="16" fillId="0" borderId="10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 wrapText="1"/>
    </xf>
    <xf numFmtId="3" fontId="16" fillId="0" borderId="12" xfId="1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3" fontId="17" fillId="0" borderId="0" xfId="1" applyNumberFormat="1" applyFont="1" applyFill="1" applyAlignment="1">
      <alignment horizontal="center" vertical="center"/>
    </xf>
    <xf numFmtId="3" fontId="18" fillId="0" borderId="0" xfId="1" applyNumberFormat="1" applyFont="1" applyFill="1" applyAlignment="1">
      <alignment vertical="center"/>
    </xf>
    <xf numFmtId="0" fontId="20" fillId="0" borderId="13" xfId="3" applyFont="1" applyBorder="1" applyAlignment="1">
      <alignment vertical="center" wrapText="1"/>
    </xf>
    <xf numFmtId="3" fontId="21" fillId="0" borderId="13" xfId="1" applyNumberFormat="1" applyFont="1" applyFill="1" applyBorder="1" applyAlignment="1">
      <alignment horizontal="center" vertical="center" wrapText="1"/>
    </xf>
    <xf numFmtId="3" fontId="22" fillId="0" borderId="13" xfId="1" applyNumberFormat="1" applyFont="1" applyFill="1" applyBorder="1" applyAlignment="1">
      <alignment horizontal="center" vertical="center"/>
    </xf>
    <xf numFmtId="164" fontId="7" fillId="0" borderId="14" xfId="1" applyNumberFormat="1" applyFont="1" applyFill="1" applyBorder="1" applyAlignment="1">
      <alignment horizontal="center" vertical="center" wrapText="1"/>
    </xf>
    <xf numFmtId="3" fontId="22" fillId="0" borderId="15" xfId="1" applyNumberFormat="1" applyFont="1" applyFill="1" applyBorder="1" applyAlignment="1">
      <alignment horizontal="center" vertical="center"/>
    </xf>
    <xf numFmtId="164" fontId="7" fillId="0" borderId="13" xfId="1" applyNumberFormat="1" applyFont="1" applyFill="1" applyBorder="1" applyAlignment="1">
      <alignment horizontal="center" vertical="center"/>
    </xf>
    <xf numFmtId="3" fontId="13" fillId="0" borderId="0" xfId="1" applyNumberFormat="1" applyFont="1" applyFill="1"/>
    <xf numFmtId="3" fontId="21" fillId="0" borderId="15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/>
    <xf numFmtId="0" fontId="7" fillId="0" borderId="0" xfId="1" applyFont="1" applyFill="1"/>
    <xf numFmtId="0" fontId="22" fillId="0" borderId="0" xfId="1" applyFont="1" applyFill="1"/>
    <xf numFmtId="0" fontId="16" fillId="0" borderId="13" xfId="1" applyFont="1" applyFill="1" applyBorder="1" applyAlignment="1">
      <alignment horizontal="center" vertical="center" wrapText="1"/>
    </xf>
    <xf numFmtId="3" fontId="8" fillId="0" borderId="13" xfId="2" applyNumberFormat="1" applyFont="1" applyFill="1" applyBorder="1" applyAlignment="1">
      <alignment horizontal="center" vertical="center" wrapText="1"/>
    </xf>
    <xf numFmtId="164" fontId="8" fillId="0" borderId="14" xfId="2" applyNumberFormat="1" applyFont="1" applyFill="1" applyBorder="1" applyAlignment="1">
      <alignment horizontal="center" vertical="center" wrapText="1"/>
    </xf>
    <xf numFmtId="3" fontId="8" fillId="0" borderId="15" xfId="2" applyNumberFormat="1" applyFont="1" applyFill="1" applyBorder="1" applyAlignment="1">
      <alignment horizontal="center" vertical="center" wrapText="1"/>
    </xf>
    <xf numFmtId="165" fontId="8" fillId="0" borderId="13" xfId="2" applyNumberFormat="1" applyFont="1" applyFill="1" applyBorder="1" applyAlignment="1">
      <alignment horizontal="center" vertical="center" wrapText="1"/>
    </xf>
    <xf numFmtId="0" fontId="21" fillId="0" borderId="0" xfId="1" applyFont="1" applyFill="1"/>
    <xf numFmtId="3" fontId="21" fillId="0" borderId="0" xfId="1" applyNumberFormat="1" applyFont="1" applyFill="1"/>
    <xf numFmtId="0" fontId="8" fillId="0" borderId="13" xfId="1" applyFont="1" applyFill="1" applyBorder="1" applyAlignment="1">
      <alignment horizontal="center" vertical="center" wrapText="1"/>
    </xf>
    <xf numFmtId="3" fontId="3" fillId="0" borderId="13" xfId="1" applyNumberFormat="1" applyFont="1" applyFill="1" applyBorder="1" applyAlignment="1">
      <alignment horizontal="center" vertical="center"/>
    </xf>
    <xf numFmtId="164" fontId="3" fillId="0" borderId="14" xfId="2" applyNumberFormat="1" applyFont="1" applyFill="1" applyBorder="1" applyAlignment="1">
      <alignment horizontal="center" vertical="center" wrapText="1"/>
    </xf>
    <xf numFmtId="3" fontId="3" fillId="0" borderId="15" xfId="1" applyNumberFormat="1" applyFont="1" applyFill="1" applyBorder="1" applyAlignment="1">
      <alignment horizontal="center" vertical="center" wrapText="1"/>
    </xf>
    <xf numFmtId="3" fontId="3" fillId="0" borderId="13" xfId="1" applyNumberFormat="1" applyFont="1" applyFill="1" applyBorder="1" applyAlignment="1">
      <alignment horizontal="center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Alignment="1">
      <alignment vertical="center"/>
    </xf>
    <xf numFmtId="0" fontId="21" fillId="0" borderId="0" xfId="1" applyFont="1" applyFill="1" applyAlignment="1">
      <alignment vertical="center"/>
    </xf>
    <xf numFmtId="166" fontId="25" fillId="0" borderId="13" xfId="2" applyNumberFormat="1" applyFont="1" applyFill="1" applyBorder="1" applyAlignment="1">
      <alignment horizontal="center" vertical="center"/>
    </xf>
    <xf numFmtId="166" fontId="25" fillId="0" borderId="15" xfId="2" applyNumberFormat="1" applyFont="1" applyFill="1" applyBorder="1" applyAlignment="1">
      <alignment horizontal="center" vertical="center"/>
    </xf>
    <xf numFmtId="164" fontId="22" fillId="0" borderId="0" xfId="1" applyNumberFormat="1" applyFont="1" applyFill="1"/>
    <xf numFmtId="3" fontId="22" fillId="0" borderId="0" xfId="1" applyNumberFormat="1" applyFont="1" applyFill="1"/>
    <xf numFmtId="3" fontId="3" fillId="0" borderId="13" xfId="2" applyNumberFormat="1" applyFont="1" applyFill="1" applyBorder="1" applyAlignment="1">
      <alignment horizontal="center" vertical="center" wrapText="1"/>
    </xf>
    <xf numFmtId="3" fontId="3" fillId="0" borderId="15" xfId="2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/>
    </xf>
    <xf numFmtId="3" fontId="5" fillId="0" borderId="0" xfId="1" applyNumberFormat="1" applyFont="1" applyFill="1"/>
    <xf numFmtId="0" fontId="30" fillId="0" borderId="13" xfId="3" applyFont="1" applyBorder="1" applyAlignment="1">
      <alignment vertical="center" wrapText="1"/>
    </xf>
    <xf numFmtId="3" fontId="25" fillId="0" borderId="15" xfId="2" applyNumberFormat="1" applyFont="1" applyBorder="1" applyAlignment="1" applyProtection="1">
      <alignment horizontal="center" vertical="center"/>
      <protection locked="0"/>
    </xf>
    <xf numFmtId="3" fontId="5" fillId="0" borderId="0" xfId="1" applyNumberFormat="1" applyFont="1" applyFill="1" applyAlignment="1">
      <alignment vertical="center"/>
    </xf>
    <xf numFmtId="3" fontId="12" fillId="0" borderId="13" xfId="1" applyNumberFormat="1" applyFont="1" applyFill="1" applyBorder="1" applyAlignment="1">
      <alignment horizontal="center" vertical="center" wrapText="1"/>
    </xf>
    <xf numFmtId="0" fontId="35" fillId="0" borderId="0" xfId="1" applyFont="1" applyFill="1"/>
    <xf numFmtId="0" fontId="7" fillId="0" borderId="10" xfId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/>
    </xf>
    <xf numFmtId="3" fontId="7" fillId="0" borderId="10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vertical="center"/>
    </xf>
    <xf numFmtId="0" fontId="3" fillId="0" borderId="13" xfId="1" applyFont="1" applyFill="1" applyBorder="1" applyAlignment="1">
      <alignment horizontal="center" vertical="center" wrapText="1"/>
    </xf>
    <xf numFmtId="3" fontId="10" fillId="0" borderId="13" xfId="1" applyNumberFormat="1" applyFont="1" applyFill="1" applyBorder="1" applyAlignment="1">
      <alignment horizontal="center" vertical="center"/>
    </xf>
    <xf numFmtId="3" fontId="36" fillId="0" borderId="13" xfId="1" applyNumberFormat="1" applyFont="1" applyFill="1" applyBorder="1" applyAlignment="1">
      <alignment horizontal="center" vertical="center"/>
    </xf>
    <xf numFmtId="3" fontId="11" fillId="0" borderId="13" xfId="2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/>
    </xf>
    <xf numFmtId="0" fontId="19" fillId="0" borderId="0" xfId="5" applyFont="1" applyAlignment="1">
      <alignment vertical="top"/>
    </xf>
    <xf numFmtId="0" fontId="19" fillId="0" borderId="0" xfId="5" applyFont="1" applyFill="1" applyAlignment="1">
      <alignment vertical="top"/>
    </xf>
    <xf numFmtId="0" fontId="23" fillId="0" borderId="0" xfId="5" applyFont="1" applyFill="1" applyAlignment="1">
      <alignment horizontal="center" vertical="top" wrapText="1"/>
    </xf>
    <xf numFmtId="0" fontId="40" fillId="0" borderId="0" xfId="5" applyFont="1" applyFill="1" applyAlignment="1">
      <alignment horizontal="right" vertical="center"/>
    </xf>
    <xf numFmtId="0" fontId="41" fillId="0" borderId="0" xfId="5" applyFont="1" applyFill="1" applyAlignment="1">
      <alignment horizontal="center" vertical="top" wrapText="1"/>
    </xf>
    <xf numFmtId="0" fontId="19" fillId="0" borderId="0" xfId="5" applyFont="1" applyAlignment="1">
      <alignment vertical="center"/>
    </xf>
    <xf numFmtId="0" fontId="26" fillId="0" borderId="13" xfId="5" applyFont="1" applyBorder="1" applyAlignment="1">
      <alignment horizontal="center" vertical="center"/>
    </xf>
    <xf numFmtId="3" fontId="26" fillId="0" borderId="13" xfId="6" applyNumberFormat="1" applyFont="1" applyFill="1" applyBorder="1" applyAlignment="1">
      <alignment horizontal="center" vertical="center"/>
    </xf>
    <xf numFmtId="3" fontId="19" fillId="0" borderId="0" xfId="5" applyNumberFormat="1" applyFont="1" applyAlignment="1">
      <alignment vertical="center"/>
    </xf>
    <xf numFmtId="165" fontId="19" fillId="0" borderId="0" xfId="5" applyNumberFormat="1" applyFont="1" applyAlignment="1">
      <alignment vertical="center"/>
    </xf>
    <xf numFmtId="0" fontId="20" fillId="0" borderId="0" xfId="5" applyFont="1" applyAlignment="1">
      <alignment horizontal="center" vertical="center"/>
    </xf>
    <xf numFmtId="0" fontId="20" fillId="0" borderId="13" xfId="7" applyNumberFormat="1" applyFont="1" applyFill="1" applyBorder="1" applyAlignment="1" applyProtection="1">
      <alignment horizontal="left" vertical="center"/>
      <protection locked="0"/>
    </xf>
    <xf numFmtId="3" fontId="20" fillId="0" borderId="13" xfId="6" applyNumberFormat="1" applyFont="1" applyBorder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3" fontId="20" fillId="0" borderId="13" xfId="6" applyNumberFormat="1" applyFont="1" applyFill="1" applyBorder="1" applyAlignment="1">
      <alignment horizontal="center" vertical="center"/>
    </xf>
    <xf numFmtId="0" fontId="19" fillId="0" borderId="0" xfId="5" applyFont="1"/>
    <xf numFmtId="0" fontId="42" fillId="0" borderId="0" xfId="8" applyFont="1" applyAlignment="1"/>
    <xf numFmtId="0" fontId="19" fillId="0" borderId="0" xfId="8" applyFont="1"/>
    <xf numFmtId="0" fontId="26" fillId="0" borderId="18" xfId="8" applyFont="1" applyFill="1" applyBorder="1" applyAlignment="1">
      <alignment horizontal="left" vertical="center" wrapText="1"/>
    </xf>
    <xf numFmtId="165" fontId="26" fillId="0" borderId="18" xfId="8" applyNumberFormat="1" applyFont="1" applyFill="1" applyBorder="1" applyAlignment="1">
      <alignment horizontal="center" vertical="center" wrapText="1"/>
    </xf>
    <xf numFmtId="0" fontId="26" fillId="0" borderId="23" xfId="8" applyFont="1" applyBorder="1" applyAlignment="1">
      <alignment vertical="center" wrapText="1"/>
    </xf>
    <xf numFmtId="165" fontId="26" fillId="0" borderId="23" xfId="8" applyNumberFormat="1" applyFont="1" applyFill="1" applyBorder="1" applyAlignment="1">
      <alignment horizontal="center" vertical="center" wrapText="1"/>
    </xf>
    <xf numFmtId="0" fontId="26" fillId="0" borderId="13" xfId="8" applyFont="1" applyBorder="1" applyAlignment="1">
      <alignment vertical="center" wrapText="1"/>
    </xf>
    <xf numFmtId="165" fontId="26" fillId="0" borderId="13" xfId="8" applyNumberFormat="1" applyFont="1" applyFill="1" applyBorder="1" applyAlignment="1">
      <alignment horizontal="center" vertical="center" wrapText="1"/>
    </xf>
    <xf numFmtId="0" fontId="32" fillId="0" borderId="23" xfId="8" applyFont="1" applyBorder="1" applyAlignment="1">
      <alignment horizontal="left" vertical="center" wrapText="1" indent="1"/>
    </xf>
    <xf numFmtId="165" fontId="32" fillId="0" borderId="23" xfId="8" applyNumberFormat="1" applyFont="1" applyFill="1" applyBorder="1" applyAlignment="1">
      <alignment horizontal="center" vertical="center" wrapText="1"/>
    </xf>
    <xf numFmtId="0" fontId="44" fillId="0" borderId="24" xfId="8" applyFont="1" applyBorder="1" applyAlignment="1">
      <alignment vertical="center" wrapText="1"/>
    </xf>
    <xf numFmtId="3" fontId="44" fillId="0" borderId="24" xfId="8" applyNumberFormat="1" applyFont="1" applyFill="1" applyBorder="1" applyAlignment="1">
      <alignment horizontal="center" vertical="center" wrapText="1"/>
    </xf>
    <xf numFmtId="0" fontId="26" fillId="0" borderId="10" xfId="8" applyFont="1" applyBorder="1" applyAlignment="1">
      <alignment vertical="center" wrapText="1"/>
    </xf>
    <xf numFmtId="165" fontId="26" fillId="0" borderId="10" xfId="8" applyNumberFormat="1" applyFont="1" applyFill="1" applyBorder="1" applyAlignment="1">
      <alignment horizontal="center" vertical="center" wrapText="1"/>
    </xf>
    <xf numFmtId="0" fontId="26" fillId="0" borderId="13" xfId="8" applyFont="1" applyFill="1" applyBorder="1" applyAlignment="1">
      <alignment vertical="center" wrapText="1"/>
    </xf>
    <xf numFmtId="0" fontId="26" fillId="0" borderId="10" xfId="8" applyFont="1" applyFill="1" applyBorder="1" applyAlignment="1">
      <alignment vertical="center" wrapText="1"/>
    </xf>
    <xf numFmtId="3" fontId="26" fillId="0" borderId="10" xfId="8" applyNumberFormat="1" applyFont="1" applyFill="1" applyBorder="1" applyAlignment="1">
      <alignment horizontal="center" vertical="center" wrapText="1"/>
    </xf>
    <xf numFmtId="0" fontId="26" fillId="0" borderId="24" xfId="8" applyFont="1" applyBorder="1" applyAlignment="1">
      <alignment vertical="center" wrapText="1"/>
    </xf>
    <xf numFmtId="0" fontId="26" fillId="2" borderId="10" xfId="8" applyFont="1" applyFill="1" applyBorder="1" applyAlignment="1">
      <alignment vertical="center" wrapText="1"/>
    </xf>
    <xf numFmtId="0" fontId="26" fillId="0" borderId="13" xfId="8" applyFont="1" applyFill="1" applyBorder="1" applyAlignment="1">
      <alignment horizontal="left" vertical="center" wrapText="1"/>
    </xf>
    <xf numFmtId="0" fontId="26" fillId="0" borderId="13" xfId="8" applyFont="1" applyFill="1" applyBorder="1" applyAlignment="1">
      <alignment horizontal="center" vertical="center" wrapText="1"/>
    </xf>
    <xf numFmtId="3" fontId="26" fillId="0" borderId="13" xfId="8" applyNumberFormat="1" applyFont="1" applyFill="1" applyBorder="1" applyAlignment="1">
      <alignment horizontal="center" vertical="center" wrapText="1"/>
    </xf>
    <xf numFmtId="0" fontId="19" fillId="0" borderId="0" xfId="8" applyFont="1" applyBorder="1"/>
    <xf numFmtId="0" fontId="26" fillId="0" borderId="13" xfId="9" applyFont="1" applyFill="1" applyBorder="1" applyAlignment="1">
      <alignment horizontal="left" vertical="center" wrapText="1"/>
    </xf>
    <xf numFmtId="165" fontId="26" fillId="0" borderId="13" xfId="9" applyNumberFormat="1" applyFont="1" applyFill="1" applyBorder="1" applyAlignment="1">
      <alignment horizontal="center" vertical="center" wrapText="1"/>
    </xf>
    <xf numFmtId="0" fontId="46" fillId="0" borderId="13" xfId="10" applyFont="1" applyFill="1" applyBorder="1" applyAlignment="1">
      <alignment vertical="center" wrapText="1"/>
    </xf>
    <xf numFmtId="3" fontId="26" fillId="0" borderId="13" xfId="9" applyNumberFormat="1" applyFont="1" applyFill="1" applyBorder="1" applyAlignment="1">
      <alignment horizontal="center" vertical="center" wrapText="1"/>
    </xf>
    <xf numFmtId="0" fontId="19" fillId="0" borderId="0" xfId="8" applyFont="1" applyFill="1"/>
    <xf numFmtId="3" fontId="8" fillId="0" borderId="10" xfId="1" applyNumberFormat="1" applyFont="1" applyFill="1" applyBorder="1" applyAlignment="1">
      <alignment horizontal="center" vertical="center"/>
    </xf>
    <xf numFmtId="3" fontId="8" fillId="0" borderId="17" xfId="1" applyNumberFormat="1" applyFont="1" applyFill="1" applyBorder="1" applyAlignment="1">
      <alignment horizontal="center" vertical="center"/>
    </xf>
    <xf numFmtId="3" fontId="11" fillId="0" borderId="15" xfId="2" applyNumberFormat="1" applyFont="1" applyFill="1" applyBorder="1" applyAlignment="1">
      <alignment horizontal="center" vertical="center" wrapText="1"/>
    </xf>
    <xf numFmtId="0" fontId="19" fillId="0" borderId="0" xfId="12" applyFont="1"/>
    <xf numFmtId="0" fontId="19" fillId="0" borderId="0" xfId="13" applyFont="1" applyAlignment="1">
      <alignment vertical="center" wrapText="1"/>
    </xf>
    <xf numFmtId="0" fontId="29" fillId="0" borderId="13" xfId="8" applyFont="1" applyFill="1" applyBorder="1" applyAlignment="1">
      <alignment horizontal="center" vertical="center"/>
    </xf>
    <xf numFmtId="0" fontId="29" fillId="0" borderId="13" xfId="8" applyFont="1" applyFill="1" applyBorder="1" applyAlignment="1">
      <alignment horizontal="center" vertical="center" wrapText="1"/>
    </xf>
    <xf numFmtId="0" fontId="20" fillId="0" borderId="13" xfId="13" applyFont="1" applyBorder="1" applyAlignment="1">
      <alignment horizontal="center" vertical="center" wrapText="1"/>
    </xf>
    <xf numFmtId="0" fontId="20" fillId="0" borderId="13" xfId="13" applyFont="1" applyFill="1" applyBorder="1" applyAlignment="1">
      <alignment horizontal="center" vertical="center" wrapText="1"/>
    </xf>
    <xf numFmtId="0" fontId="24" fillId="0" borderId="0" xfId="13" applyFont="1" applyAlignment="1">
      <alignment vertical="center" wrapText="1"/>
    </xf>
    <xf numFmtId="0" fontId="26" fillId="3" borderId="13" xfId="13" applyFont="1" applyFill="1" applyBorder="1" applyAlignment="1">
      <alignment vertical="center" wrapText="1"/>
    </xf>
    <xf numFmtId="165" fontId="57" fillId="2" borderId="13" xfId="12" applyNumberFormat="1" applyFont="1" applyFill="1" applyBorder="1" applyAlignment="1">
      <alignment horizontal="center" vertical="center" wrapText="1"/>
    </xf>
    <xf numFmtId="165" fontId="57" fillId="0" borderId="13" xfId="12" applyNumberFormat="1" applyFont="1" applyFill="1" applyBorder="1" applyAlignment="1">
      <alignment horizontal="center" vertical="center" wrapText="1"/>
    </xf>
    <xf numFmtId="165" fontId="26" fillId="0" borderId="13" xfId="12" applyNumberFormat="1" applyFont="1" applyFill="1" applyBorder="1" applyAlignment="1">
      <alignment horizontal="center" vertical="center" wrapText="1"/>
    </xf>
    <xf numFmtId="165" fontId="24" fillId="0" borderId="0" xfId="13" applyNumberFormat="1" applyFont="1" applyAlignment="1">
      <alignment vertical="center" wrapText="1"/>
    </xf>
    <xf numFmtId="0" fontId="26" fillId="0" borderId="13" xfId="12" applyFont="1" applyBorder="1" applyAlignment="1">
      <alignment horizontal="left" vertical="center" wrapText="1"/>
    </xf>
    <xf numFmtId="0" fontId="26" fillId="0" borderId="13" xfId="13" applyFont="1" applyBorder="1" applyAlignment="1">
      <alignment vertical="center" wrapText="1"/>
    </xf>
    <xf numFmtId="0" fontId="26" fillId="0" borderId="13" xfId="12" applyNumberFormat="1" applyFont="1" applyFill="1" applyBorder="1" applyAlignment="1">
      <alignment horizontal="center" vertical="center" wrapText="1"/>
    </xf>
    <xf numFmtId="164" fontId="26" fillId="0" borderId="13" xfId="8" applyNumberFormat="1" applyFont="1" applyFill="1" applyBorder="1" applyAlignment="1">
      <alignment horizontal="center" vertical="center" wrapText="1"/>
    </xf>
    <xf numFmtId="164" fontId="57" fillId="0" borderId="13" xfId="8" applyNumberFormat="1" applyFont="1" applyFill="1" applyBorder="1" applyAlignment="1">
      <alignment horizontal="center" vertical="center"/>
    </xf>
    <xf numFmtId="165" fontId="57" fillId="0" borderId="13" xfId="8" applyNumberFormat="1" applyFont="1" applyFill="1" applyBorder="1" applyAlignment="1">
      <alignment horizontal="center" vertical="center"/>
    </xf>
    <xf numFmtId="0" fontId="59" fillId="0" borderId="0" xfId="12" applyFont="1" applyFill="1"/>
    <xf numFmtId="3" fontId="59" fillId="0" borderId="0" xfId="12" applyNumberFormat="1" applyFont="1" applyFill="1"/>
    <xf numFmtId="3" fontId="57" fillId="0" borderId="13" xfId="12" applyNumberFormat="1" applyFont="1" applyFill="1" applyBorder="1" applyAlignment="1">
      <alignment horizontal="center" vertical="center" wrapText="1"/>
    </xf>
    <xf numFmtId="0" fontId="20" fillId="0" borderId="13" xfId="8" applyFont="1" applyFill="1" applyBorder="1" applyAlignment="1">
      <alignment horizontal="center" vertical="center"/>
    </xf>
    <xf numFmtId="0" fontId="20" fillId="0" borderId="13" xfId="8" applyFont="1" applyFill="1" applyBorder="1" applyAlignment="1">
      <alignment horizontal="center" vertical="center" wrapText="1"/>
    </xf>
    <xf numFmtId="0" fontId="26" fillId="0" borderId="13" xfId="8" applyNumberFormat="1" applyFont="1" applyFill="1" applyBorder="1" applyAlignment="1">
      <alignment horizontal="center" vertical="center" wrapText="1"/>
    </xf>
    <xf numFmtId="0" fontId="20" fillId="0" borderId="0" xfId="13" applyFont="1" applyAlignment="1">
      <alignment vertical="center" wrapText="1"/>
    </xf>
    <xf numFmtId="0" fontId="25" fillId="0" borderId="0" xfId="13" applyFont="1" applyAlignment="1">
      <alignment vertical="center" wrapText="1"/>
    </xf>
    <xf numFmtId="164" fontId="26" fillId="0" borderId="13" xfId="12" applyNumberFormat="1" applyFont="1" applyFill="1" applyBorder="1" applyAlignment="1">
      <alignment horizontal="center" vertical="center" wrapText="1"/>
    </xf>
    <xf numFmtId="164" fontId="26" fillId="0" borderId="13" xfId="13" applyNumberFormat="1" applyFont="1" applyFill="1" applyBorder="1" applyAlignment="1">
      <alignment horizontal="center" vertical="center" wrapText="1"/>
    </xf>
    <xf numFmtId="0" fontId="26" fillId="0" borderId="13" xfId="8" applyFont="1" applyFill="1" applyBorder="1" applyAlignment="1">
      <alignment horizontal="center" vertical="center" wrapText="1"/>
    </xf>
    <xf numFmtId="0" fontId="25" fillId="0" borderId="13" xfId="8" applyFont="1" applyFill="1" applyBorder="1" applyAlignment="1">
      <alignment horizontal="center" vertical="center"/>
    </xf>
    <xf numFmtId="0" fontId="25" fillId="0" borderId="13" xfId="8" applyFont="1" applyFill="1" applyBorder="1" applyAlignment="1">
      <alignment horizontal="center" vertical="center" wrapText="1"/>
    </xf>
    <xf numFmtId="164" fontId="26" fillId="0" borderId="23" xfId="8" applyNumberFormat="1" applyFont="1" applyFill="1" applyBorder="1" applyAlignment="1">
      <alignment horizontal="center" vertical="center"/>
    </xf>
    <xf numFmtId="165" fontId="26" fillId="0" borderId="23" xfId="8" applyNumberFormat="1" applyFont="1" applyFill="1" applyBorder="1" applyAlignment="1">
      <alignment horizontal="center" vertical="center"/>
    </xf>
    <xf numFmtId="164" fontId="26" fillId="0" borderId="13" xfId="8" applyNumberFormat="1" applyFont="1" applyFill="1" applyBorder="1" applyAlignment="1">
      <alignment horizontal="center" vertical="center"/>
    </xf>
    <xf numFmtId="164" fontId="32" fillId="0" borderId="23" xfId="8" applyNumberFormat="1" applyFont="1" applyFill="1" applyBorder="1" applyAlignment="1">
      <alignment horizontal="center" vertical="center"/>
    </xf>
    <xf numFmtId="165" fontId="32" fillId="0" borderId="23" xfId="8" applyNumberFormat="1" applyFont="1" applyFill="1" applyBorder="1" applyAlignment="1">
      <alignment horizontal="center" vertical="center"/>
    </xf>
    <xf numFmtId="164" fontId="44" fillId="0" borderId="31" xfId="8" applyNumberFormat="1" applyFont="1" applyFill="1" applyBorder="1" applyAlignment="1">
      <alignment horizontal="center" vertical="center"/>
    </xf>
    <xf numFmtId="3" fontId="44" fillId="0" borderId="21" xfId="8" applyNumberFormat="1" applyFont="1" applyFill="1" applyBorder="1" applyAlignment="1">
      <alignment horizontal="center" vertical="center"/>
    </xf>
    <xf numFmtId="165" fontId="26" fillId="0" borderId="10" xfId="8" applyNumberFormat="1" applyFont="1" applyFill="1" applyBorder="1" applyAlignment="1">
      <alignment horizontal="center" vertical="center"/>
    </xf>
    <xf numFmtId="1" fontId="26" fillId="0" borderId="13" xfId="8" applyNumberFormat="1" applyFont="1" applyFill="1" applyBorder="1" applyAlignment="1">
      <alignment horizontal="center" vertical="center"/>
    </xf>
    <xf numFmtId="164" fontId="26" fillId="0" borderId="11" xfId="8" applyNumberFormat="1" applyFont="1" applyFill="1" applyBorder="1" applyAlignment="1">
      <alignment horizontal="center" vertical="center"/>
    </xf>
    <xf numFmtId="164" fontId="26" fillId="2" borderId="11" xfId="8" applyNumberFormat="1" applyFont="1" applyFill="1" applyBorder="1" applyAlignment="1">
      <alignment horizontal="center" vertical="center"/>
    </xf>
    <xf numFmtId="164" fontId="26" fillId="2" borderId="10" xfId="8" applyNumberFormat="1" applyFont="1" applyFill="1" applyBorder="1" applyAlignment="1">
      <alignment horizontal="center" vertical="center"/>
    </xf>
    <xf numFmtId="165" fontId="26" fillId="0" borderId="13" xfId="8" applyNumberFormat="1" applyFont="1" applyFill="1" applyBorder="1" applyAlignment="1">
      <alignment horizontal="center" vertical="center"/>
    </xf>
    <xf numFmtId="164" fontId="26" fillId="0" borderId="13" xfId="9" applyNumberFormat="1" applyFont="1" applyFill="1" applyBorder="1" applyAlignment="1">
      <alignment horizontal="center" vertical="center"/>
    </xf>
    <xf numFmtId="0" fontId="44" fillId="0" borderId="21" xfId="8" applyFont="1" applyBorder="1" applyAlignment="1">
      <alignment vertical="center" wrapText="1"/>
    </xf>
    <xf numFmtId="165" fontId="44" fillId="0" borderId="21" xfId="8" applyNumberFormat="1" applyFont="1" applyFill="1" applyBorder="1" applyAlignment="1">
      <alignment horizontal="center" vertical="center" wrapText="1"/>
    </xf>
    <xf numFmtId="164" fontId="44" fillId="0" borderId="21" xfId="8" applyNumberFormat="1" applyFont="1" applyFill="1" applyBorder="1" applyAlignment="1">
      <alignment horizontal="center" vertical="center"/>
    </xf>
    <xf numFmtId="164" fontId="44" fillId="0" borderId="32" xfId="8" applyNumberFormat="1" applyFont="1" applyFill="1" applyBorder="1" applyAlignment="1">
      <alignment horizontal="center" vertical="center" wrapText="1"/>
    </xf>
    <xf numFmtId="0" fontId="41" fillId="0" borderId="13" xfId="5" applyFont="1" applyBorder="1" applyAlignment="1">
      <alignment horizontal="center" vertical="center" wrapText="1"/>
    </xf>
    <xf numFmtId="0" fontId="26" fillId="0" borderId="13" xfId="5" applyFont="1" applyFill="1" applyBorder="1" applyAlignment="1">
      <alignment horizontal="center" vertical="center" wrapText="1"/>
    </xf>
    <xf numFmtId="0" fontId="25" fillId="0" borderId="13" xfId="5" applyFont="1" applyFill="1" applyBorder="1" applyAlignment="1">
      <alignment horizontal="center" vertical="center" wrapText="1"/>
    </xf>
    <xf numFmtId="0" fontId="25" fillId="0" borderId="13" xfId="5" applyFont="1" applyBorder="1" applyAlignment="1">
      <alignment horizontal="center" vertical="center" wrapText="1"/>
    </xf>
    <xf numFmtId="0" fontId="25" fillId="0" borderId="13" xfId="5" applyNumberFormat="1" applyFont="1" applyBorder="1" applyAlignment="1">
      <alignment horizontal="center" vertical="center" wrapText="1"/>
    </xf>
    <xf numFmtId="3" fontId="26" fillId="0" borderId="13" xfId="6" applyNumberFormat="1" applyFont="1" applyBorder="1" applyAlignment="1">
      <alignment horizontal="center" vertical="center"/>
    </xf>
    <xf numFmtId="165" fontId="26" fillId="0" borderId="13" xfId="6" applyNumberFormat="1" applyFont="1" applyBorder="1" applyAlignment="1">
      <alignment horizontal="center" vertical="center"/>
    </xf>
    <xf numFmtId="165" fontId="20" fillId="0" borderId="13" xfId="6" applyNumberFormat="1" applyFont="1" applyBorder="1" applyAlignment="1">
      <alignment horizontal="center" vertical="center"/>
    </xf>
    <xf numFmtId="165" fontId="20" fillId="0" borderId="13" xfId="6" applyNumberFormat="1" applyFont="1" applyFill="1" applyBorder="1" applyAlignment="1">
      <alignment horizontal="center" vertical="center"/>
    </xf>
    <xf numFmtId="0" fontId="26" fillId="0" borderId="13" xfId="5" applyFont="1" applyBorder="1" applyAlignment="1">
      <alignment horizontal="center" vertical="center" wrapText="1"/>
    </xf>
    <xf numFmtId="0" fontId="26" fillId="0" borderId="18" xfId="5" applyFont="1" applyBorder="1" applyAlignment="1">
      <alignment horizontal="center" vertical="center"/>
    </xf>
    <xf numFmtId="3" fontId="26" fillId="0" borderId="18" xfId="6" applyNumberFormat="1" applyFont="1" applyBorder="1" applyAlignment="1">
      <alignment horizontal="center" vertical="center"/>
    </xf>
    <xf numFmtId="165" fontId="26" fillId="0" borderId="18" xfId="6" applyNumberFormat="1" applyFont="1" applyBorder="1" applyAlignment="1">
      <alignment horizontal="center" vertical="center"/>
    </xf>
    <xf numFmtId="0" fontId="57" fillId="0" borderId="10" xfId="5" applyFont="1" applyBorder="1" applyAlignment="1">
      <alignment horizontal="center" vertical="center"/>
    </xf>
    <xf numFmtId="3" fontId="26" fillId="0" borderId="10" xfId="6" applyNumberFormat="1" applyFont="1" applyBorder="1" applyAlignment="1">
      <alignment horizontal="center" vertical="center"/>
    </xf>
    <xf numFmtId="165" fontId="26" fillId="0" borderId="10" xfId="6" applyNumberFormat="1" applyFont="1" applyBorder="1" applyAlignment="1">
      <alignment horizontal="center" vertical="center"/>
    </xf>
    <xf numFmtId="0" fontId="20" fillId="0" borderId="13" xfId="7" applyNumberFormat="1" applyFont="1" applyFill="1" applyBorder="1" applyAlignment="1" applyProtection="1">
      <alignment horizontal="left" vertical="center" wrapText="1"/>
      <protection locked="0"/>
    </xf>
    <xf numFmtId="0" fontId="66" fillId="0" borderId="0" xfId="1" applyFont="1" applyFill="1"/>
    <xf numFmtId="0" fontId="2" fillId="0" borderId="13" xfId="1" applyFont="1" applyFill="1" applyBorder="1" applyAlignment="1">
      <alignment horizontal="center" vertical="center" wrapText="1"/>
    </xf>
    <xf numFmtId="165" fontId="16" fillId="0" borderId="13" xfId="1" applyNumberFormat="1" applyFont="1" applyFill="1" applyBorder="1" applyAlignment="1">
      <alignment horizontal="center" vertical="center"/>
    </xf>
    <xf numFmtId="3" fontId="16" fillId="0" borderId="13" xfId="1" applyNumberFormat="1" applyFont="1" applyFill="1" applyBorder="1" applyAlignment="1">
      <alignment horizontal="center" vertical="center"/>
    </xf>
    <xf numFmtId="0" fontId="37" fillId="0" borderId="0" xfId="1" applyFont="1" applyFill="1"/>
    <xf numFmtId="165" fontId="22" fillId="0" borderId="13" xfId="1" applyNumberFormat="1" applyFont="1" applyFill="1" applyBorder="1" applyAlignment="1">
      <alignment horizontal="center" vertical="center"/>
    </xf>
    <xf numFmtId="164" fontId="27" fillId="0" borderId="0" xfId="12" applyNumberFormat="1" applyFont="1"/>
    <xf numFmtId="165" fontId="60" fillId="0" borderId="0" xfId="13" applyNumberFormat="1" applyFont="1" applyAlignment="1">
      <alignment vertical="center" wrapText="1"/>
    </xf>
    <xf numFmtId="0" fontId="28" fillId="0" borderId="13" xfId="5" applyFont="1" applyFill="1" applyBorder="1" applyAlignment="1">
      <alignment horizontal="center" vertical="center" wrapText="1"/>
    </xf>
    <xf numFmtId="0" fontId="28" fillId="0" borderId="13" xfId="5" applyFont="1" applyBorder="1" applyAlignment="1">
      <alignment horizontal="center" vertical="center" wrapText="1"/>
    </xf>
    <xf numFmtId="0" fontId="28" fillId="0" borderId="13" xfId="5" applyNumberFormat="1" applyFont="1" applyBorder="1" applyAlignment="1">
      <alignment horizontal="center" vertical="center" wrapText="1"/>
    </xf>
    <xf numFmtId="0" fontId="33" fillId="0" borderId="0" xfId="1" applyFont="1" applyFill="1" applyAlignment="1">
      <alignment horizontal="right"/>
    </xf>
    <xf numFmtId="0" fontId="23" fillId="0" borderId="0" xfId="5" applyFont="1" applyFill="1" applyAlignment="1">
      <alignment horizontal="center" vertical="top" wrapText="1"/>
    </xf>
    <xf numFmtId="0" fontId="23" fillId="0" borderId="13" xfId="5" applyFont="1" applyFill="1" applyBorder="1" applyAlignment="1">
      <alignment horizontal="center" vertical="top" wrapText="1"/>
    </xf>
    <xf numFmtId="0" fontId="41" fillId="0" borderId="13" xfId="5" applyFont="1" applyBorder="1" applyAlignment="1">
      <alignment horizontal="center" vertical="center" wrapText="1"/>
    </xf>
    <xf numFmtId="0" fontId="28" fillId="0" borderId="0" xfId="5" applyFont="1" applyFill="1" applyAlignment="1">
      <alignment horizontal="center" vertical="top" wrapText="1"/>
    </xf>
    <xf numFmtId="0" fontId="40" fillId="0" borderId="26" xfId="5" applyFont="1" applyFill="1" applyBorder="1" applyAlignment="1">
      <alignment horizontal="right" vertical="center"/>
    </xf>
    <xf numFmtId="0" fontId="26" fillId="0" borderId="13" xfId="5" applyFont="1" applyFill="1" applyBorder="1" applyAlignment="1">
      <alignment horizontal="center" vertical="top" wrapText="1"/>
    </xf>
    <xf numFmtId="0" fontId="26" fillId="0" borderId="13" xfId="5" applyFont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31" fillId="0" borderId="0" xfId="5" applyFont="1" applyFill="1" applyAlignment="1">
      <alignment horizontal="center" vertical="top" wrapText="1"/>
    </xf>
    <xf numFmtId="0" fontId="65" fillId="0" borderId="0" xfId="1" applyFont="1" applyFill="1" applyAlignment="1">
      <alignment horizontal="center"/>
    </xf>
    <xf numFmtId="0" fontId="2" fillId="0" borderId="13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 wrapText="1"/>
    </xf>
    <xf numFmtId="0" fontId="65" fillId="0" borderId="0" xfId="1" applyFont="1" applyFill="1" applyAlignment="1">
      <alignment horizontal="center" wrapText="1"/>
    </xf>
    <xf numFmtId="0" fontId="5" fillId="0" borderId="13" xfId="1" applyFont="1" applyFill="1" applyBorder="1" applyAlignment="1">
      <alignment horizontal="center"/>
    </xf>
    <xf numFmtId="167" fontId="41" fillId="0" borderId="18" xfId="5" applyNumberFormat="1" applyFont="1" applyBorder="1" applyAlignment="1">
      <alignment horizontal="center" vertical="center" wrapText="1"/>
    </xf>
    <xf numFmtId="0" fontId="41" fillId="0" borderId="10" xfId="5" applyFont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1" fontId="7" fillId="0" borderId="2" xfId="2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" fontId="7" fillId="0" borderId="5" xfId="2" applyNumberFormat="1" applyFont="1" applyBorder="1" applyAlignment="1">
      <alignment horizontal="center" vertical="center" wrapText="1"/>
    </xf>
    <xf numFmtId="1" fontId="7" fillId="0" borderId="3" xfId="2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1" fontId="7" fillId="0" borderId="5" xfId="2" applyNumberFormat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/>
    </xf>
    <xf numFmtId="0" fontId="34" fillId="0" borderId="14" xfId="1" applyFont="1" applyFill="1" applyBorder="1" applyAlignment="1">
      <alignment horizontal="center" vertical="center" wrapText="1"/>
    </xf>
    <xf numFmtId="0" fontId="34" fillId="0" borderId="22" xfId="1" applyFont="1" applyFill="1" applyBorder="1" applyAlignment="1">
      <alignment horizontal="center" vertical="center" wrapText="1"/>
    </xf>
    <xf numFmtId="0" fontId="34" fillId="0" borderId="20" xfId="1" applyFont="1" applyFill="1" applyBorder="1" applyAlignment="1">
      <alignment horizontal="center" vertical="center" wrapText="1"/>
    </xf>
    <xf numFmtId="0" fontId="33" fillId="0" borderId="0" xfId="1" applyFont="1" applyFill="1" applyAlignment="1">
      <alignment horizontal="center"/>
    </xf>
    <xf numFmtId="0" fontId="37" fillId="0" borderId="0" xfId="1" applyFont="1" applyFill="1" applyAlignment="1">
      <alignment horizontal="center"/>
    </xf>
    <xf numFmtId="0" fontId="37" fillId="0" borderId="14" xfId="1" applyFont="1" applyFill="1" applyBorder="1" applyAlignment="1">
      <alignment horizontal="center" vertical="center" wrapText="1"/>
    </xf>
    <xf numFmtId="0" fontId="37" fillId="0" borderId="22" xfId="1" applyFont="1" applyFill="1" applyBorder="1" applyAlignment="1">
      <alignment horizontal="center" vertical="center" wrapText="1"/>
    </xf>
    <xf numFmtId="0" fontId="37" fillId="0" borderId="20" xfId="1" applyFont="1" applyFill="1" applyBorder="1" applyAlignment="1">
      <alignment horizontal="center" vertical="center" wrapText="1"/>
    </xf>
    <xf numFmtId="0" fontId="38" fillId="0" borderId="0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2" fontId="22" fillId="0" borderId="16" xfId="1" applyNumberFormat="1" applyFont="1" applyFill="1" applyBorder="1" applyAlignment="1">
      <alignment horizontal="center" vertical="center" wrapText="1"/>
    </xf>
    <xf numFmtId="2" fontId="22" fillId="0" borderId="7" xfId="1" applyNumberFormat="1" applyFont="1" applyFill="1" applyBorder="1" applyAlignment="1">
      <alignment horizontal="center" vertical="center" wrapText="1"/>
    </xf>
    <xf numFmtId="0" fontId="22" fillId="0" borderId="16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14" fontId="10" fillId="0" borderId="16" xfId="2" applyNumberFormat="1" applyFont="1" applyFill="1" applyBorder="1" applyAlignment="1">
      <alignment horizontal="center" vertical="center" wrapText="1"/>
    </xf>
    <xf numFmtId="14" fontId="10" fillId="0" borderId="7" xfId="2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43" fillId="0" borderId="0" xfId="8" applyFont="1" applyAlignment="1">
      <alignment horizontal="center"/>
    </xf>
    <xf numFmtId="0" fontId="43" fillId="0" borderId="0" xfId="8" applyFont="1" applyFill="1" applyBorder="1" applyAlignment="1">
      <alignment horizontal="center" vertical="center" wrapText="1"/>
    </xf>
    <xf numFmtId="0" fontId="31" fillId="0" borderId="13" xfId="8" applyFont="1" applyFill="1" applyBorder="1" applyAlignment="1">
      <alignment horizontal="center" vertical="center" wrapText="1"/>
    </xf>
    <xf numFmtId="49" fontId="41" fillId="0" borderId="13" xfId="8" applyNumberFormat="1" applyFont="1" applyFill="1" applyBorder="1" applyAlignment="1">
      <alignment horizontal="center" vertical="center" wrapText="1"/>
    </xf>
    <xf numFmtId="0" fontId="25" fillId="0" borderId="13" xfId="8" applyFont="1" applyFill="1" applyBorder="1" applyAlignment="1">
      <alignment horizontal="center" vertical="center"/>
    </xf>
    <xf numFmtId="0" fontId="47" fillId="0" borderId="25" xfId="8" applyFont="1" applyFill="1" applyBorder="1" applyAlignment="1">
      <alignment horizontal="left" vertical="center" wrapText="1"/>
    </xf>
    <xf numFmtId="0" fontId="45" fillId="0" borderId="19" xfId="8" applyFont="1" applyFill="1" applyBorder="1" applyAlignment="1">
      <alignment horizontal="center" vertical="center" wrapText="1"/>
    </xf>
    <xf numFmtId="0" fontId="45" fillId="0" borderId="25" xfId="8" applyFont="1" applyFill="1" applyBorder="1" applyAlignment="1">
      <alignment horizontal="center" vertical="center" wrapText="1"/>
    </xf>
    <xf numFmtId="0" fontId="45" fillId="0" borderId="27" xfId="8" applyFont="1" applyFill="1" applyBorder="1" applyAlignment="1">
      <alignment horizontal="center" vertical="center" wrapText="1"/>
    </xf>
    <xf numFmtId="0" fontId="45" fillId="0" borderId="11" xfId="8" applyFont="1" applyFill="1" applyBorder="1" applyAlignment="1">
      <alignment horizontal="center" vertical="center" wrapText="1"/>
    </xf>
    <xf numFmtId="0" fontId="45" fillId="0" borderId="26" xfId="8" applyFont="1" applyFill="1" applyBorder="1" applyAlignment="1">
      <alignment horizontal="center" vertical="center" wrapText="1"/>
    </xf>
    <xf numFmtId="0" fontId="45" fillId="0" borderId="30" xfId="8" applyFont="1" applyFill="1" applyBorder="1" applyAlignment="1">
      <alignment horizontal="center" vertical="center" wrapText="1"/>
    </xf>
    <xf numFmtId="0" fontId="25" fillId="0" borderId="14" xfId="8" applyFont="1" applyFill="1" applyBorder="1" applyAlignment="1">
      <alignment horizontal="center" vertical="center"/>
    </xf>
    <xf numFmtId="0" fontId="25" fillId="0" borderId="20" xfId="8" applyFont="1" applyFill="1" applyBorder="1" applyAlignment="1">
      <alignment horizontal="center" vertical="center"/>
    </xf>
    <xf numFmtId="0" fontId="56" fillId="0" borderId="0" xfId="12" applyFont="1" applyAlignment="1">
      <alignment horizontal="center" vertical="top" wrapText="1"/>
    </xf>
    <xf numFmtId="0" fontId="56" fillId="0" borderId="0" xfId="13" applyFont="1" applyFill="1" applyAlignment="1">
      <alignment horizontal="center" vertical="top" wrapText="1"/>
    </xf>
    <xf numFmtId="0" fontId="26" fillId="0" borderId="18" xfId="8" applyFont="1" applyFill="1" applyBorder="1" applyAlignment="1">
      <alignment horizontal="center" vertical="center" wrapText="1"/>
    </xf>
    <xf numFmtId="0" fontId="26" fillId="0" borderId="21" xfId="8" applyFont="1" applyFill="1" applyBorder="1" applyAlignment="1">
      <alignment horizontal="center" vertical="center" wrapText="1"/>
    </xf>
    <xf numFmtId="0" fontId="26" fillId="0" borderId="10" xfId="8" applyFont="1" applyFill="1" applyBorder="1" applyAlignment="1">
      <alignment horizontal="center" vertical="center" wrapText="1"/>
    </xf>
    <xf numFmtId="0" fontId="41" fillId="0" borderId="13" xfId="13" applyFont="1" applyFill="1" applyBorder="1" applyAlignment="1">
      <alignment horizontal="center" vertical="center" wrapText="1"/>
    </xf>
    <xf numFmtId="0" fontId="26" fillId="0" borderId="18" xfId="12" applyFont="1" applyBorder="1" applyAlignment="1">
      <alignment horizontal="center" vertical="center" wrapText="1"/>
    </xf>
    <xf numFmtId="0" fontId="26" fillId="0" borderId="10" xfId="12" applyFont="1" applyBorder="1" applyAlignment="1">
      <alignment horizontal="center" vertical="center" wrapText="1"/>
    </xf>
    <xf numFmtId="0" fontId="20" fillId="0" borderId="14" xfId="8" applyFont="1" applyFill="1" applyBorder="1" applyAlignment="1">
      <alignment horizontal="center" vertical="center"/>
    </xf>
    <xf numFmtId="0" fontId="20" fillId="0" borderId="20" xfId="8" applyFont="1" applyFill="1" applyBorder="1" applyAlignment="1">
      <alignment horizontal="center" vertical="center"/>
    </xf>
    <xf numFmtId="0" fontId="58" fillId="0" borderId="19" xfId="8" applyFont="1" applyFill="1" applyBorder="1" applyAlignment="1">
      <alignment horizontal="center" vertical="center" wrapText="1"/>
    </xf>
    <xf numFmtId="0" fontId="58" fillId="0" borderId="25" xfId="8" applyFont="1" applyFill="1" applyBorder="1" applyAlignment="1">
      <alignment horizontal="center" vertical="center" wrapText="1"/>
    </xf>
    <xf numFmtId="0" fontId="58" fillId="0" borderId="11" xfId="8" applyFont="1" applyFill="1" applyBorder="1" applyAlignment="1">
      <alignment horizontal="center" vertical="center" wrapText="1"/>
    </xf>
    <xf numFmtId="0" fontId="58" fillId="0" borderId="26" xfId="8" applyFont="1" applyFill="1" applyBorder="1" applyAlignment="1">
      <alignment horizontal="center" vertical="center" wrapText="1"/>
    </xf>
    <xf numFmtId="0" fontId="26" fillId="0" borderId="13" xfId="8" applyFont="1" applyFill="1" applyBorder="1" applyAlignment="1">
      <alignment horizontal="center" vertical="center" wrapText="1"/>
    </xf>
    <xf numFmtId="1" fontId="61" fillId="0" borderId="0" xfId="7" applyNumberFormat="1" applyFont="1" applyFill="1" applyProtection="1">
      <protection locked="0"/>
    </xf>
    <xf numFmtId="1" fontId="48" fillId="0" borderId="0" xfId="7" applyNumberFormat="1" applyFont="1" applyFill="1" applyAlignment="1" applyProtection="1">
      <alignment horizontal="center"/>
      <protection locked="0"/>
    </xf>
    <xf numFmtId="1" fontId="48" fillId="0" borderId="0" xfId="7" applyNumberFormat="1" applyFont="1" applyFill="1" applyAlignment="1" applyProtection="1">
      <protection locked="0"/>
    </xf>
    <xf numFmtId="1" fontId="62" fillId="0" borderId="0" xfId="7" applyNumberFormat="1" applyFont="1" applyFill="1" applyAlignment="1" applyProtection="1">
      <protection locked="0"/>
    </xf>
    <xf numFmtId="1" fontId="23" fillId="0" borderId="0" xfId="7" applyNumberFormat="1" applyFont="1" applyFill="1" applyAlignment="1" applyProtection="1">
      <protection locked="0"/>
    </xf>
    <xf numFmtId="1" fontId="63" fillId="0" borderId="0" xfId="7" applyNumberFormat="1" applyFont="1" applyFill="1" applyAlignment="1" applyProtection="1">
      <protection locked="0"/>
    </xf>
    <xf numFmtId="1" fontId="41" fillId="0" borderId="0" xfId="7" applyNumberFormat="1" applyFont="1" applyFill="1" applyAlignment="1" applyProtection="1">
      <alignment horizontal="center"/>
      <protection locked="0"/>
    </xf>
    <xf numFmtId="1" fontId="27" fillId="0" borderId="0" xfId="7" applyNumberFormat="1" applyFont="1" applyFill="1" applyAlignment="1" applyProtection="1">
      <alignment horizontal="center"/>
      <protection locked="0"/>
    </xf>
    <xf numFmtId="1" fontId="24" fillId="0" borderId="0" xfId="7" applyNumberFormat="1" applyFont="1" applyFill="1" applyAlignment="1" applyProtection="1">
      <alignment horizontal="right"/>
      <protection locked="0"/>
    </xf>
    <xf numFmtId="1" fontId="19" fillId="0" borderId="0" xfId="7" applyNumberFormat="1" applyFont="1" applyFill="1" applyProtection="1">
      <protection locked="0"/>
    </xf>
    <xf numFmtId="1" fontId="19" fillId="0" borderId="0" xfId="7" applyNumberFormat="1" applyFont="1" applyFill="1" applyAlignment="1" applyProtection="1">
      <protection locked="0"/>
    </xf>
    <xf numFmtId="1" fontId="27" fillId="0" borderId="0" xfId="7" applyNumberFormat="1" applyFont="1" applyFill="1" applyAlignment="1" applyProtection="1">
      <alignment horizontal="center"/>
      <protection locked="0"/>
    </xf>
    <xf numFmtId="1" fontId="26" fillId="0" borderId="0" xfId="7" applyNumberFormat="1" applyFont="1" applyFill="1" applyProtection="1">
      <protection locked="0"/>
    </xf>
    <xf numFmtId="1" fontId="48" fillId="0" borderId="26" xfId="7" applyNumberFormat="1" applyFont="1" applyFill="1" applyBorder="1" applyAlignment="1" applyProtection="1">
      <alignment horizontal="center"/>
      <protection locked="0"/>
    </xf>
    <xf numFmtId="1" fontId="48" fillId="0" borderId="26" xfId="7" applyNumberFormat="1" applyFont="1" applyFill="1" applyBorder="1" applyAlignment="1" applyProtection="1">
      <protection locked="0"/>
    </xf>
    <xf numFmtId="1" fontId="23" fillId="0" borderId="26" xfId="7" applyNumberFormat="1" applyFont="1" applyFill="1" applyBorder="1" applyAlignment="1" applyProtection="1">
      <protection locked="0"/>
    </xf>
    <xf numFmtId="1" fontId="41" fillId="0" borderId="26" xfId="7" applyNumberFormat="1" applyFont="1" applyFill="1" applyBorder="1" applyAlignment="1" applyProtection="1">
      <protection locked="0"/>
    </xf>
    <xf numFmtId="1" fontId="41" fillId="0" borderId="0" xfId="7" applyNumberFormat="1" applyFont="1" applyFill="1" applyBorder="1" applyAlignment="1" applyProtection="1">
      <alignment horizontal="center"/>
      <protection locked="0"/>
    </xf>
    <xf numFmtId="164" fontId="27" fillId="0" borderId="0" xfId="7" applyNumberFormat="1" applyFont="1" applyFill="1" applyBorder="1" applyAlignment="1" applyProtection="1">
      <alignment horizontal="center"/>
      <protection locked="0"/>
    </xf>
    <xf numFmtId="1" fontId="27" fillId="0" borderId="0" xfId="7" applyNumberFormat="1" applyFont="1" applyFill="1" applyBorder="1" applyAlignment="1" applyProtection="1">
      <alignment horizontal="center"/>
      <protection locked="0"/>
    </xf>
    <xf numFmtId="1" fontId="19" fillId="0" borderId="0" xfId="7" applyNumberFormat="1" applyFont="1" applyFill="1" applyBorder="1" applyProtection="1">
      <protection locked="0"/>
    </xf>
    <xf numFmtId="1" fontId="19" fillId="0" borderId="18" xfId="7" applyNumberFormat="1" applyFont="1" applyFill="1" applyBorder="1" applyAlignment="1" applyProtection="1">
      <alignment horizontal="center"/>
    </xf>
    <xf numFmtId="1" fontId="25" fillId="0" borderId="13" xfId="7" applyNumberFormat="1" applyFont="1" applyFill="1" applyBorder="1" applyAlignment="1" applyProtection="1">
      <alignment horizontal="center" vertical="center" wrapText="1"/>
    </xf>
    <xf numFmtId="1" fontId="25" fillId="0" borderId="19" xfId="7" applyNumberFormat="1" applyFont="1" applyFill="1" applyBorder="1" applyAlignment="1" applyProtection="1">
      <alignment horizontal="center" vertical="center" wrapText="1"/>
    </xf>
    <xf numFmtId="1" fontId="25" fillId="0" borderId="25" xfId="7" applyNumberFormat="1" applyFont="1" applyFill="1" applyBorder="1" applyAlignment="1" applyProtection="1">
      <alignment horizontal="center" vertical="center" wrapText="1"/>
    </xf>
    <xf numFmtId="1" fontId="25" fillId="0" borderId="27" xfId="7" applyNumberFormat="1" applyFont="1" applyFill="1" applyBorder="1" applyAlignment="1" applyProtection="1">
      <alignment horizontal="center" vertical="center" wrapText="1"/>
    </xf>
    <xf numFmtId="1" fontId="25" fillId="0" borderId="13" xfId="7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7" applyNumberFormat="1" applyFont="1" applyFill="1" applyBorder="1" applyAlignment="1" applyProtection="1">
      <alignment horizontal="center"/>
    </xf>
    <xf numFmtId="1" fontId="25" fillId="0" borderId="28" xfId="7" applyNumberFormat="1" applyFont="1" applyFill="1" applyBorder="1" applyAlignment="1" applyProtection="1">
      <alignment horizontal="center" vertical="center" wrapText="1"/>
    </xf>
    <xf numFmtId="1" fontId="25" fillId="0" borderId="0" xfId="7" applyNumberFormat="1" applyFont="1" applyFill="1" applyBorder="1" applyAlignment="1" applyProtection="1">
      <alignment horizontal="center" vertical="center" wrapText="1"/>
    </xf>
    <xf numFmtId="1" fontId="25" fillId="0" borderId="29" xfId="7" applyNumberFormat="1" applyFont="1" applyFill="1" applyBorder="1" applyAlignment="1" applyProtection="1">
      <alignment horizontal="center" vertical="center" wrapText="1"/>
    </xf>
    <xf numFmtId="1" fontId="25" fillId="0" borderId="18" xfId="7" applyNumberFormat="1" applyFont="1" applyFill="1" applyBorder="1" applyAlignment="1" applyProtection="1">
      <alignment horizontal="center" vertical="center" wrapText="1"/>
    </xf>
    <xf numFmtId="1" fontId="25" fillId="0" borderId="11" xfId="7" applyNumberFormat="1" applyFont="1" applyFill="1" applyBorder="1" applyAlignment="1" applyProtection="1">
      <alignment horizontal="center" vertical="center" wrapText="1"/>
    </xf>
    <xf numFmtId="1" fontId="25" fillId="0" borderId="26" xfId="7" applyNumberFormat="1" applyFont="1" applyFill="1" applyBorder="1" applyAlignment="1" applyProtection="1">
      <alignment horizontal="center" vertical="center" wrapText="1"/>
    </xf>
    <xf numFmtId="1" fontId="25" fillId="0" borderId="30" xfId="7" applyNumberFormat="1" applyFont="1" applyFill="1" applyBorder="1" applyAlignment="1" applyProtection="1">
      <alignment horizontal="center" vertical="center" wrapText="1"/>
    </xf>
    <xf numFmtId="1" fontId="49" fillId="0" borderId="13" xfId="7" applyNumberFormat="1" applyFont="1" applyFill="1" applyBorder="1" applyAlignment="1" applyProtection="1">
      <alignment horizontal="center" vertical="center" wrapText="1"/>
    </xf>
    <xf numFmtId="1" fontId="49" fillId="0" borderId="18" xfId="7" applyNumberFormat="1" applyFont="1" applyFill="1" applyBorder="1" applyAlignment="1" applyProtection="1">
      <alignment horizontal="center" vertical="center" wrapText="1"/>
    </xf>
    <xf numFmtId="1" fontId="50" fillId="0" borderId="13" xfId="7" applyNumberFormat="1" applyFont="1" applyFill="1" applyBorder="1" applyAlignment="1" applyProtection="1">
      <alignment horizontal="center" vertical="center" wrapText="1"/>
    </xf>
    <xf numFmtId="1" fontId="50" fillId="0" borderId="14" xfId="7" applyNumberFormat="1" applyFont="1" applyFill="1" applyBorder="1" applyAlignment="1" applyProtection="1">
      <alignment horizontal="center" vertical="center" wrapText="1"/>
    </xf>
    <xf numFmtId="1" fontId="50" fillId="0" borderId="20" xfId="7" applyNumberFormat="1" applyFont="1" applyFill="1" applyBorder="1" applyAlignment="1" applyProtection="1">
      <alignment horizontal="center" vertical="center" wrapText="1"/>
    </xf>
    <xf numFmtId="1" fontId="50" fillId="0" borderId="19" xfId="7" applyNumberFormat="1" applyFont="1" applyFill="1" applyBorder="1" applyAlignment="1" applyProtection="1">
      <alignment horizontal="center" vertical="center" wrapText="1"/>
    </xf>
    <xf numFmtId="1" fontId="50" fillId="0" borderId="27" xfId="7" applyNumberFormat="1" applyFont="1" applyFill="1" applyBorder="1" applyAlignment="1" applyProtection="1">
      <alignment horizontal="center" vertical="center" wrapText="1"/>
    </xf>
    <xf numFmtId="1" fontId="19" fillId="0" borderId="18" xfId="7" applyNumberFormat="1" applyFont="1" applyFill="1" applyBorder="1" applyAlignment="1" applyProtection="1">
      <alignment horizontal="center" vertical="center"/>
      <protection locked="0"/>
    </xf>
    <xf numFmtId="1" fontId="19" fillId="0" borderId="10" xfId="7" applyNumberFormat="1" applyFont="1" applyFill="1" applyBorder="1" applyAlignment="1" applyProtection="1">
      <alignment horizontal="center"/>
    </xf>
    <xf numFmtId="1" fontId="49" fillId="0" borderId="10" xfId="7" applyNumberFormat="1" applyFont="1" applyFill="1" applyBorder="1" applyAlignment="1" applyProtection="1">
      <alignment horizontal="center" vertical="center" wrapText="1"/>
    </xf>
    <xf numFmtId="1" fontId="50" fillId="0" borderId="13" xfId="7" applyNumberFormat="1" applyFont="1" applyFill="1" applyBorder="1" applyAlignment="1" applyProtection="1">
      <alignment horizontal="center" vertical="center" wrapText="1"/>
    </xf>
    <xf numFmtId="1" fontId="49" fillId="0" borderId="13" xfId="7" applyNumberFormat="1" applyFont="1" applyFill="1" applyBorder="1" applyAlignment="1" applyProtection="1">
      <alignment horizontal="center" vertical="center" wrapText="1"/>
    </xf>
    <xf numFmtId="1" fontId="19" fillId="0" borderId="10" xfId="7" applyNumberFormat="1" applyFont="1" applyFill="1" applyBorder="1" applyAlignment="1" applyProtection="1">
      <alignment horizontal="center" vertical="center"/>
      <protection locked="0"/>
    </xf>
    <xf numFmtId="1" fontId="50" fillId="0" borderId="0" xfId="7" applyNumberFormat="1" applyFont="1" applyFill="1" applyProtection="1">
      <protection locked="0"/>
    </xf>
    <xf numFmtId="1" fontId="19" fillId="0" borderId="13" xfId="7" applyNumberFormat="1" applyFont="1" applyFill="1" applyBorder="1" applyAlignment="1" applyProtection="1">
      <alignment horizontal="center"/>
    </xf>
    <xf numFmtId="1" fontId="31" fillId="0" borderId="13" xfId="7" applyNumberFormat="1" applyFont="1" applyFill="1" applyBorder="1" applyAlignment="1" applyProtection="1">
      <alignment horizontal="center" vertical="center"/>
      <protection locked="0"/>
    </xf>
    <xf numFmtId="3" fontId="51" fillId="0" borderId="13" xfId="7" applyNumberFormat="1" applyFont="1" applyFill="1" applyBorder="1" applyAlignment="1" applyProtection="1">
      <alignment horizontal="center" vertical="center"/>
      <protection locked="0"/>
    </xf>
    <xf numFmtId="165" fontId="51" fillId="0" borderId="13" xfId="7" applyNumberFormat="1" applyFont="1" applyFill="1" applyBorder="1" applyAlignment="1" applyProtection="1">
      <alignment horizontal="center" vertical="center"/>
      <protection locked="0"/>
    </xf>
    <xf numFmtId="164" fontId="51" fillId="0" borderId="13" xfId="7" applyNumberFormat="1" applyFont="1" applyFill="1" applyBorder="1" applyAlignment="1" applyProtection="1">
      <alignment horizontal="center" vertical="center"/>
      <protection locked="0"/>
    </xf>
    <xf numFmtId="1" fontId="51" fillId="0" borderId="13" xfId="7" applyNumberFormat="1" applyFont="1" applyFill="1" applyBorder="1" applyAlignment="1" applyProtection="1">
      <alignment horizontal="center" vertical="center"/>
      <protection locked="0"/>
    </xf>
    <xf numFmtId="3" fontId="51" fillId="0" borderId="13" xfId="7" applyNumberFormat="1" applyFont="1" applyFill="1" applyBorder="1" applyAlignment="1" applyProtection="1">
      <alignment horizontal="center" vertical="center" wrapText="1"/>
    </xf>
    <xf numFmtId="164" fontId="51" fillId="0" borderId="13" xfId="7" applyNumberFormat="1" applyFont="1" applyFill="1" applyBorder="1" applyAlignment="1" applyProtection="1">
      <alignment horizontal="center" vertical="center" wrapText="1"/>
    </xf>
    <xf numFmtId="3" fontId="51" fillId="0" borderId="13" xfId="7" applyNumberFormat="1" applyFont="1" applyFill="1" applyBorder="1" applyAlignment="1" applyProtection="1">
      <alignment horizontal="center" vertical="center" wrapText="1"/>
      <protection locked="0"/>
    </xf>
    <xf numFmtId="164" fontId="51" fillId="0" borderId="13" xfId="7" applyNumberFormat="1" applyFont="1" applyFill="1" applyBorder="1" applyAlignment="1" applyProtection="1">
      <alignment horizontal="center" vertical="center" wrapText="1"/>
      <protection locked="0"/>
    </xf>
    <xf numFmtId="1" fontId="51" fillId="0" borderId="13" xfId="11" applyNumberFormat="1" applyFont="1" applyFill="1" applyBorder="1" applyAlignment="1">
      <alignment horizontal="center" vertical="center" wrapText="1"/>
    </xf>
    <xf numFmtId="1" fontId="25" fillId="0" borderId="0" xfId="7" applyNumberFormat="1" applyFont="1" applyFill="1" applyAlignment="1" applyProtection="1">
      <alignment horizontal="center" vertical="center"/>
      <protection locked="0"/>
    </xf>
    <xf numFmtId="1" fontId="25" fillId="0" borderId="0" xfId="7" applyNumberFormat="1" applyFont="1" applyFill="1" applyAlignment="1" applyProtection="1">
      <alignment vertical="center"/>
      <protection locked="0"/>
    </xf>
    <xf numFmtId="1" fontId="25" fillId="0" borderId="13" xfId="7" applyNumberFormat="1" applyFont="1" applyFill="1" applyBorder="1" applyAlignment="1" applyProtection="1">
      <alignment vertical="center"/>
      <protection locked="0"/>
    </xf>
    <xf numFmtId="3" fontId="52" fillId="0" borderId="13" xfId="7" applyNumberFormat="1" applyFont="1" applyFill="1" applyBorder="1" applyAlignment="1" applyProtection="1">
      <alignment horizontal="center" vertical="center"/>
      <protection locked="0"/>
    </xf>
    <xf numFmtId="3" fontId="52" fillId="0" borderId="13" xfId="4" applyNumberFormat="1" applyFont="1" applyFill="1" applyBorder="1" applyAlignment="1">
      <alignment horizontal="center" vertical="center"/>
    </xf>
    <xf numFmtId="1" fontId="52" fillId="0" borderId="13" xfId="7" applyNumberFormat="1" applyFont="1" applyFill="1" applyBorder="1" applyAlignment="1" applyProtection="1">
      <alignment horizontal="center" vertical="center"/>
      <protection locked="0"/>
    </xf>
    <xf numFmtId="3" fontId="52" fillId="0" borderId="13" xfId="7" applyNumberFormat="1" applyFont="1" applyFill="1" applyBorder="1" applyAlignment="1" applyProtection="1">
      <alignment horizontal="center" vertical="center" wrapText="1"/>
      <protection locked="0"/>
    </xf>
    <xf numFmtId="3" fontId="52" fillId="0" borderId="13" xfId="11" applyNumberFormat="1" applyFont="1" applyFill="1" applyBorder="1" applyAlignment="1">
      <alignment horizontal="center" vertical="center" wrapText="1"/>
    </xf>
    <xf numFmtId="1" fontId="52" fillId="0" borderId="13" xfId="11" applyNumberFormat="1" applyFont="1" applyFill="1" applyBorder="1" applyAlignment="1">
      <alignment horizontal="center" vertical="center" wrapText="1"/>
    </xf>
    <xf numFmtId="1" fontId="19" fillId="0" borderId="0" xfId="7" applyNumberFormat="1" applyFont="1" applyFill="1" applyAlignment="1" applyProtection="1">
      <alignment vertical="center"/>
      <protection locked="0"/>
    </xf>
    <xf numFmtId="0" fontId="52" fillId="0" borderId="13" xfId="14" applyFont="1" applyFill="1" applyBorder="1" applyAlignment="1">
      <alignment horizontal="center" vertical="center" wrapText="1"/>
    </xf>
    <xf numFmtId="1" fontId="19" fillId="0" borderId="0" xfId="7" applyNumberFormat="1" applyFont="1" applyFill="1" applyBorder="1" applyAlignment="1" applyProtection="1">
      <alignment vertical="center"/>
      <protection locked="0"/>
    </xf>
    <xf numFmtId="1" fontId="25" fillId="0" borderId="0" xfId="7" applyNumberFormat="1" applyFont="1" applyFill="1" applyBorder="1" applyAlignment="1" applyProtection="1">
      <alignment horizontal="center" vertical="center"/>
      <protection locked="0"/>
    </xf>
    <xf numFmtId="1" fontId="25" fillId="0" borderId="13" xfId="7" applyNumberFormat="1" applyFont="1" applyFill="1" applyBorder="1" applyAlignment="1" applyProtection="1">
      <alignment horizontal="left" vertical="center"/>
      <protection locked="0"/>
    </xf>
    <xf numFmtId="1" fontId="54" fillId="0" borderId="0" xfId="7" applyNumberFormat="1" applyFont="1" applyFill="1" applyBorder="1" applyProtection="1">
      <protection locked="0"/>
    </xf>
    <xf numFmtId="164" fontId="54" fillId="0" borderId="0" xfId="7" applyNumberFormat="1" applyFont="1" applyFill="1" applyBorder="1" applyProtection="1">
      <protection locked="0"/>
    </xf>
    <xf numFmtId="1" fontId="55" fillId="0" borderId="0" xfId="7" applyNumberFormat="1" applyFont="1" applyFill="1" applyBorder="1" applyProtection="1">
      <protection locked="0"/>
    </xf>
    <xf numFmtId="3" fontId="55" fillId="0" borderId="0" xfId="7" applyNumberFormat="1" applyFont="1" applyFill="1" applyBorder="1" applyProtection="1">
      <protection locked="0"/>
    </xf>
    <xf numFmtId="3" fontId="54" fillId="0" borderId="0" xfId="7" applyNumberFormat="1" applyFont="1" applyFill="1" applyBorder="1" applyProtection="1">
      <protection locked="0"/>
    </xf>
    <xf numFmtId="164" fontId="57" fillId="0" borderId="13" xfId="13" applyNumberFormat="1" applyFont="1" applyFill="1" applyBorder="1" applyAlignment="1">
      <alignment horizontal="center" vertical="center" wrapText="1"/>
    </xf>
  </cellXfs>
  <cellStyles count="15">
    <cellStyle name="Звичайний 2 3" xfId="2"/>
    <cellStyle name="Звичайний 3 2 3" xfId="10"/>
    <cellStyle name="Обычный" xfId="0" builtinId="0"/>
    <cellStyle name="Обычный 2" xfId="4"/>
    <cellStyle name="Обычный 2 2" xfId="14"/>
    <cellStyle name="Обычный 4" xfId="6"/>
    <cellStyle name="Обычный 5 2" xfId="9"/>
    <cellStyle name="Обычный 6 3" xfId="8"/>
    <cellStyle name="Обычный_06" xfId="7"/>
    <cellStyle name="Обычный_09_Професійний склад" xfId="3"/>
    <cellStyle name="Обычный_12 Зинкевич" xfId="11"/>
    <cellStyle name="Обычный_27.08.2013" xfId="5"/>
    <cellStyle name="Обычный_4 категории вмесмте СОЦ_УРАЗЛИВІ__ТАБО_4 категорії Квота!!!_2014 рік" xfId="12"/>
    <cellStyle name="Обычный_Перевірка_Молодь_до 18 років" xfId="13"/>
    <cellStyle name="Обычный_Форма7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2306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Rar$DI00.418\2306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Rar$DI00.418\&#1060;&#1080;&#1083;&#1100;&#1090;&#1088;_1908&#1086;&#1073;&#1083;&#1110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34"/>
  <sheetViews>
    <sheetView tabSelected="1" topLeftCell="B1" zoomScale="80" zoomScaleNormal="80" workbookViewId="0">
      <selection activeCell="B6" sqref="B6:B7"/>
    </sheetView>
  </sheetViews>
  <sheetFormatPr defaultRowHeight="12.75" x14ac:dyDescent="0.2"/>
  <cols>
    <col min="1" max="1" width="1.28515625" style="99" hidden="1" customWidth="1"/>
    <col min="2" max="2" width="26.7109375" style="99" customWidth="1"/>
    <col min="3" max="4" width="17.5703125" style="99" customWidth="1"/>
    <col min="5" max="5" width="12.7109375" style="99" customWidth="1"/>
    <col min="6" max="6" width="11" style="99" customWidth="1"/>
    <col min="7" max="7" width="9.140625" style="99" customWidth="1"/>
    <col min="8" max="16384" width="9.140625" style="99"/>
  </cols>
  <sheetData>
    <row r="1" spans="1:9" s="84" customFormat="1" ht="7.5" customHeight="1" x14ac:dyDescent="0.25"/>
    <row r="2" spans="1:9" s="85" customFormat="1" ht="51.75" customHeight="1" x14ac:dyDescent="0.25">
      <c r="A2" s="209" t="s">
        <v>53</v>
      </c>
      <c r="B2" s="209"/>
      <c r="C2" s="209"/>
      <c r="D2" s="209"/>
      <c r="E2" s="209"/>
      <c r="F2" s="209"/>
    </row>
    <row r="3" spans="1:9" s="85" customFormat="1" ht="20.25" customHeight="1" x14ac:dyDescent="0.25">
      <c r="A3" s="86"/>
      <c r="B3" s="212" t="s">
        <v>101</v>
      </c>
      <c r="C3" s="212"/>
      <c r="D3" s="212"/>
      <c r="E3" s="212"/>
      <c r="F3" s="212"/>
    </row>
    <row r="4" spans="1:9" s="85" customFormat="1" ht="18" customHeight="1" x14ac:dyDescent="0.25">
      <c r="A4" s="86"/>
      <c r="B4" s="212" t="s">
        <v>102</v>
      </c>
      <c r="C4" s="212"/>
      <c r="D4" s="212"/>
      <c r="E4" s="212"/>
      <c r="F4" s="212"/>
    </row>
    <row r="5" spans="1:9" s="85" customFormat="1" ht="16.5" customHeight="1" x14ac:dyDescent="0.25">
      <c r="A5" s="86"/>
      <c r="B5" s="86"/>
      <c r="C5" s="86"/>
      <c r="D5" s="86"/>
      <c r="E5" s="213" t="s">
        <v>54</v>
      </c>
      <c r="F5" s="213"/>
    </row>
    <row r="6" spans="1:9" s="85" customFormat="1" ht="37.5" customHeight="1" x14ac:dyDescent="0.25">
      <c r="A6" s="86"/>
      <c r="B6" s="210"/>
      <c r="C6" s="211" t="s">
        <v>220</v>
      </c>
      <c r="D6" s="211" t="s">
        <v>221</v>
      </c>
      <c r="E6" s="211" t="s">
        <v>222</v>
      </c>
      <c r="F6" s="211"/>
    </row>
    <row r="7" spans="1:9" s="85" customFormat="1" ht="21.75" customHeight="1" x14ac:dyDescent="0.25">
      <c r="A7" s="88"/>
      <c r="B7" s="210"/>
      <c r="C7" s="211"/>
      <c r="D7" s="211"/>
      <c r="E7" s="180" t="s">
        <v>133</v>
      </c>
      <c r="F7" s="181" t="s">
        <v>197</v>
      </c>
    </row>
    <row r="8" spans="1:9" s="89" customFormat="1" ht="15.75" x14ac:dyDescent="0.25">
      <c r="B8" s="205" t="s">
        <v>37</v>
      </c>
      <c r="C8" s="206">
        <v>1</v>
      </c>
      <c r="D8" s="207">
        <v>2</v>
      </c>
      <c r="E8" s="206">
        <v>3</v>
      </c>
      <c r="F8" s="207">
        <v>4</v>
      </c>
      <c r="G8" s="92"/>
      <c r="I8" s="93"/>
    </row>
    <row r="9" spans="1:9" s="94" customFormat="1" ht="23.25" customHeight="1" x14ac:dyDescent="0.25">
      <c r="B9" s="90" t="s">
        <v>55</v>
      </c>
      <c r="C9" s="185">
        <v>25292</v>
      </c>
      <c r="D9" s="185">
        <v>66968</v>
      </c>
      <c r="E9" s="186">
        <v>264.8</v>
      </c>
      <c r="F9" s="185">
        <v>41676</v>
      </c>
      <c r="G9" s="93"/>
      <c r="I9" s="97"/>
    </row>
    <row r="10" spans="1:9" s="94" customFormat="1" ht="23.25" customHeight="1" x14ac:dyDescent="0.25">
      <c r="B10" s="95" t="s">
        <v>56</v>
      </c>
      <c r="C10" s="96">
        <v>155</v>
      </c>
      <c r="D10" s="96">
        <v>2089</v>
      </c>
      <c r="E10" s="187">
        <v>1347.7</v>
      </c>
      <c r="F10" s="96">
        <v>1934</v>
      </c>
      <c r="G10" s="93"/>
      <c r="I10" s="97"/>
    </row>
    <row r="11" spans="1:9" s="94" customFormat="1" ht="23.25" customHeight="1" x14ac:dyDescent="0.25">
      <c r="B11" s="95" t="s">
        <v>57</v>
      </c>
      <c r="C11" s="96">
        <v>380</v>
      </c>
      <c r="D11" s="96">
        <v>1233</v>
      </c>
      <c r="E11" s="187">
        <v>324.5</v>
      </c>
      <c r="F11" s="96">
        <v>853</v>
      </c>
      <c r="G11" s="93"/>
      <c r="I11" s="97"/>
    </row>
    <row r="12" spans="1:9" s="94" customFormat="1" ht="23.25" customHeight="1" x14ac:dyDescent="0.25">
      <c r="B12" s="95" t="s">
        <v>58</v>
      </c>
      <c r="C12" s="96">
        <v>2619</v>
      </c>
      <c r="D12" s="96">
        <v>2610</v>
      </c>
      <c r="E12" s="187">
        <v>99.7</v>
      </c>
      <c r="F12" s="96">
        <v>-9</v>
      </c>
      <c r="G12" s="93"/>
      <c r="I12" s="97"/>
    </row>
    <row r="13" spans="1:9" s="94" customFormat="1" ht="23.25" customHeight="1" x14ac:dyDescent="0.25">
      <c r="B13" s="95" t="s">
        <v>59</v>
      </c>
      <c r="C13" s="96">
        <v>948</v>
      </c>
      <c r="D13" s="96">
        <v>760</v>
      </c>
      <c r="E13" s="187">
        <v>80.2</v>
      </c>
      <c r="F13" s="96">
        <v>-188</v>
      </c>
      <c r="G13" s="93"/>
      <c r="I13" s="97"/>
    </row>
    <row r="14" spans="1:9" s="94" customFormat="1" ht="23.25" customHeight="1" x14ac:dyDescent="0.25">
      <c r="B14" s="95" t="s">
        <v>60</v>
      </c>
      <c r="C14" s="96">
        <v>2694</v>
      </c>
      <c r="D14" s="96">
        <v>4875</v>
      </c>
      <c r="E14" s="187">
        <v>181</v>
      </c>
      <c r="F14" s="96">
        <v>2181</v>
      </c>
      <c r="G14" s="93"/>
      <c r="I14" s="97"/>
    </row>
    <row r="15" spans="1:9" s="94" customFormat="1" ht="23.25" customHeight="1" x14ac:dyDescent="0.25">
      <c r="B15" s="95" t="s">
        <v>61</v>
      </c>
      <c r="C15" s="96">
        <v>190</v>
      </c>
      <c r="D15" s="96">
        <v>2730</v>
      </c>
      <c r="E15" s="187">
        <v>1436.8</v>
      </c>
      <c r="F15" s="96">
        <v>2540</v>
      </c>
      <c r="G15" s="93"/>
      <c r="I15" s="97"/>
    </row>
    <row r="16" spans="1:9" s="94" customFormat="1" ht="23.25" customHeight="1" x14ac:dyDescent="0.25">
      <c r="B16" s="95" t="s">
        <v>62</v>
      </c>
      <c r="C16" s="96">
        <v>902</v>
      </c>
      <c r="D16" s="96">
        <v>3866</v>
      </c>
      <c r="E16" s="187">
        <v>428.6</v>
      </c>
      <c r="F16" s="96">
        <v>2964</v>
      </c>
      <c r="G16" s="93"/>
      <c r="I16" s="97"/>
    </row>
    <row r="17" spans="2:9" s="94" customFormat="1" ht="23.25" customHeight="1" x14ac:dyDescent="0.25">
      <c r="B17" s="95" t="s">
        <v>63</v>
      </c>
      <c r="C17" s="96">
        <v>575</v>
      </c>
      <c r="D17" s="96">
        <v>3938</v>
      </c>
      <c r="E17" s="187">
        <v>684.9</v>
      </c>
      <c r="F17" s="96">
        <v>3363</v>
      </c>
      <c r="G17" s="93"/>
      <c r="I17" s="97"/>
    </row>
    <row r="18" spans="2:9" s="94" customFormat="1" ht="23.25" customHeight="1" x14ac:dyDescent="0.25">
      <c r="B18" s="95" t="s">
        <v>64</v>
      </c>
      <c r="C18" s="96">
        <v>813</v>
      </c>
      <c r="D18" s="96">
        <v>3777</v>
      </c>
      <c r="E18" s="187">
        <v>464.6</v>
      </c>
      <c r="F18" s="96">
        <v>2964</v>
      </c>
      <c r="G18" s="93"/>
      <c r="I18" s="97"/>
    </row>
    <row r="19" spans="2:9" s="94" customFormat="1" ht="23.25" customHeight="1" x14ac:dyDescent="0.25">
      <c r="B19" s="95" t="s">
        <v>65</v>
      </c>
      <c r="C19" s="96">
        <v>1839</v>
      </c>
      <c r="D19" s="96">
        <v>1550</v>
      </c>
      <c r="E19" s="187">
        <v>84.3</v>
      </c>
      <c r="F19" s="96">
        <v>-289</v>
      </c>
      <c r="G19" s="93"/>
      <c r="I19" s="97"/>
    </row>
    <row r="20" spans="2:9" s="94" customFormat="1" ht="23.25" customHeight="1" x14ac:dyDescent="0.25">
      <c r="B20" s="95" t="s">
        <v>66</v>
      </c>
      <c r="C20" s="96">
        <v>348</v>
      </c>
      <c r="D20" s="96">
        <v>1899</v>
      </c>
      <c r="E20" s="187">
        <v>545.70000000000005</v>
      </c>
      <c r="F20" s="96">
        <v>1551</v>
      </c>
      <c r="G20" s="93"/>
      <c r="I20" s="97"/>
    </row>
    <row r="21" spans="2:9" s="94" customFormat="1" ht="23.25" customHeight="1" x14ac:dyDescent="0.25">
      <c r="B21" s="95" t="s">
        <v>67</v>
      </c>
      <c r="C21" s="96">
        <v>653</v>
      </c>
      <c r="D21" s="96">
        <v>3438</v>
      </c>
      <c r="E21" s="187">
        <v>526.5</v>
      </c>
      <c r="F21" s="96">
        <v>2785</v>
      </c>
      <c r="G21" s="93"/>
      <c r="I21" s="97"/>
    </row>
    <row r="22" spans="2:9" s="94" customFormat="1" ht="23.25" customHeight="1" x14ac:dyDescent="0.25">
      <c r="B22" s="95" t="s">
        <v>68</v>
      </c>
      <c r="C22" s="96">
        <v>529</v>
      </c>
      <c r="D22" s="96">
        <v>1452</v>
      </c>
      <c r="E22" s="187">
        <v>274.5</v>
      </c>
      <c r="F22" s="96">
        <v>923</v>
      </c>
      <c r="G22" s="93"/>
      <c r="I22" s="97"/>
    </row>
    <row r="23" spans="2:9" s="94" customFormat="1" ht="23.25" customHeight="1" x14ac:dyDescent="0.25">
      <c r="B23" s="95" t="s">
        <v>69</v>
      </c>
      <c r="C23" s="96">
        <v>4272</v>
      </c>
      <c r="D23" s="96">
        <v>2031</v>
      </c>
      <c r="E23" s="187">
        <v>47.5</v>
      </c>
      <c r="F23" s="96">
        <v>-2241</v>
      </c>
      <c r="G23" s="93"/>
      <c r="I23" s="97"/>
    </row>
    <row r="24" spans="2:9" s="94" customFormat="1" ht="23.25" customHeight="1" x14ac:dyDescent="0.25">
      <c r="B24" s="95" t="s">
        <v>70</v>
      </c>
      <c r="C24" s="96">
        <v>1315</v>
      </c>
      <c r="D24" s="96">
        <v>2080</v>
      </c>
      <c r="E24" s="187">
        <v>158.19999999999999</v>
      </c>
      <c r="F24" s="96">
        <v>765</v>
      </c>
      <c r="G24" s="93"/>
      <c r="I24" s="97"/>
    </row>
    <row r="25" spans="2:9" s="94" customFormat="1" ht="23.25" customHeight="1" x14ac:dyDescent="0.25">
      <c r="B25" s="95" t="s">
        <v>71</v>
      </c>
      <c r="C25" s="98">
        <v>344</v>
      </c>
      <c r="D25" s="98">
        <v>1196</v>
      </c>
      <c r="E25" s="188">
        <v>347.7</v>
      </c>
      <c r="F25" s="96">
        <v>852</v>
      </c>
      <c r="G25" s="93"/>
      <c r="I25" s="97"/>
    </row>
    <row r="26" spans="2:9" s="94" customFormat="1" ht="23.25" customHeight="1" x14ac:dyDescent="0.25">
      <c r="B26" s="95" t="s">
        <v>72</v>
      </c>
      <c r="C26" s="96">
        <v>680</v>
      </c>
      <c r="D26" s="96">
        <v>2612</v>
      </c>
      <c r="E26" s="187">
        <v>384.1</v>
      </c>
      <c r="F26" s="96">
        <v>1932</v>
      </c>
      <c r="G26" s="93"/>
      <c r="I26" s="97"/>
    </row>
    <row r="27" spans="2:9" s="94" customFormat="1" ht="23.25" customHeight="1" x14ac:dyDescent="0.25">
      <c r="B27" s="95" t="s">
        <v>73</v>
      </c>
      <c r="C27" s="96">
        <v>247</v>
      </c>
      <c r="D27" s="96">
        <v>1664</v>
      </c>
      <c r="E27" s="187">
        <v>673.7</v>
      </c>
      <c r="F27" s="96">
        <v>1417</v>
      </c>
      <c r="G27" s="93"/>
      <c r="I27" s="97"/>
    </row>
    <row r="28" spans="2:9" s="94" customFormat="1" ht="23.25" customHeight="1" x14ac:dyDescent="0.25">
      <c r="B28" s="95" t="s">
        <v>74</v>
      </c>
      <c r="C28" s="96">
        <v>639</v>
      </c>
      <c r="D28" s="96">
        <v>4126</v>
      </c>
      <c r="E28" s="187">
        <v>645.70000000000005</v>
      </c>
      <c r="F28" s="96">
        <v>3487</v>
      </c>
      <c r="G28" s="93"/>
      <c r="I28" s="97"/>
    </row>
    <row r="29" spans="2:9" s="94" customFormat="1" ht="23.25" customHeight="1" x14ac:dyDescent="0.25">
      <c r="B29" s="95" t="s">
        <v>75</v>
      </c>
      <c r="C29" s="96">
        <v>568</v>
      </c>
      <c r="D29" s="96">
        <v>3969</v>
      </c>
      <c r="E29" s="187">
        <v>698.8</v>
      </c>
      <c r="F29" s="96">
        <v>3401</v>
      </c>
      <c r="G29" s="93"/>
      <c r="I29" s="97"/>
    </row>
    <row r="30" spans="2:9" s="94" customFormat="1" ht="23.25" customHeight="1" x14ac:dyDescent="0.25">
      <c r="B30" s="95" t="s">
        <v>76</v>
      </c>
      <c r="C30" s="96">
        <v>489</v>
      </c>
      <c r="D30" s="96">
        <v>700</v>
      </c>
      <c r="E30" s="187">
        <v>143.1</v>
      </c>
      <c r="F30" s="96">
        <v>211</v>
      </c>
      <c r="G30" s="93"/>
      <c r="I30" s="97"/>
    </row>
    <row r="31" spans="2:9" s="94" customFormat="1" ht="23.25" customHeight="1" x14ac:dyDescent="0.25">
      <c r="B31" s="95" t="s">
        <v>77</v>
      </c>
      <c r="C31" s="96">
        <v>1298</v>
      </c>
      <c r="D31" s="96">
        <v>2704</v>
      </c>
      <c r="E31" s="187">
        <v>208.3</v>
      </c>
      <c r="F31" s="96">
        <v>1406</v>
      </c>
      <c r="G31" s="93"/>
      <c r="I31" s="97"/>
    </row>
    <row r="32" spans="2:9" s="94" customFormat="1" ht="23.25" customHeight="1" x14ac:dyDescent="0.25">
      <c r="B32" s="95" t="s">
        <v>78</v>
      </c>
      <c r="C32" s="96">
        <v>394</v>
      </c>
      <c r="D32" s="96">
        <v>1522</v>
      </c>
      <c r="E32" s="187">
        <v>386.3</v>
      </c>
      <c r="F32" s="96">
        <v>1128</v>
      </c>
      <c r="G32" s="93"/>
      <c r="I32" s="97"/>
    </row>
    <row r="33" spans="2:9" s="94" customFormat="1" ht="23.25" customHeight="1" x14ac:dyDescent="0.25">
      <c r="B33" s="95" t="s">
        <v>79</v>
      </c>
      <c r="C33" s="96">
        <v>674</v>
      </c>
      <c r="D33" s="96">
        <v>5190</v>
      </c>
      <c r="E33" s="187">
        <v>770</v>
      </c>
      <c r="F33" s="96">
        <v>4516</v>
      </c>
      <c r="G33" s="93"/>
      <c r="I33" s="97"/>
    </row>
    <row r="34" spans="2:9" ht="18.75" x14ac:dyDescent="0.2">
      <c r="B34" s="95" t="s">
        <v>80</v>
      </c>
      <c r="C34" s="96">
        <v>1727</v>
      </c>
      <c r="D34" s="96">
        <v>4957</v>
      </c>
      <c r="E34" s="187">
        <v>287</v>
      </c>
      <c r="F34" s="96">
        <v>3230</v>
      </c>
    </row>
  </sheetData>
  <mergeCells count="8">
    <mergeCell ref="A2:F2"/>
    <mergeCell ref="B6:B7"/>
    <mergeCell ref="C6:C7"/>
    <mergeCell ref="D6:D7"/>
    <mergeCell ref="E6:F6"/>
    <mergeCell ref="B3:F3"/>
    <mergeCell ref="B4:F4"/>
    <mergeCell ref="E5:F5"/>
  </mergeCells>
  <printOptions horizontalCentered="1" verticalCentered="1"/>
  <pageMargins left="0.70866141732283472" right="0.70866141732283472" top="0" bottom="0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D31"/>
  <sheetViews>
    <sheetView view="pageBreakPreview" zoomScale="70" zoomScaleNormal="75" zoomScaleSheetLayoutView="70" workbookViewId="0">
      <selection activeCell="A5" sqref="A5:A6"/>
    </sheetView>
  </sheetViews>
  <sheetFormatPr defaultColWidth="8.85546875" defaultRowHeight="12.75" x14ac:dyDescent="0.2"/>
  <cols>
    <col min="1" max="1" width="42.28515625" style="22" customWidth="1"/>
    <col min="2" max="2" width="13.5703125" style="22" customWidth="1"/>
    <col min="3" max="3" width="16.140625" style="22" customWidth="1"/>
    <col min="4" max="4" width="15.5703125" style="22" customWidth="1"/>
    <col min="5" max="16384" width="8.85546875" style="22"/>
  </cols>
  <sheetData>
    <row r="1" spans="1:4" s="1" customFormat="1" ht="20.25" x14ac:dyDescent="0.3">
      <c r="A1" s="216" t="s">
        <v>132</v>
      </c>
      <c r="B1" s="216"/>
      <c r="C1" s="216"/>
      <c r="D1" s="216"/>
    </row>
    <row r="2" spans="1:4" s="1" customFormat="1" ht="20.25" x14ac:dyDescent="0.3">
      <c r="A2" s="216" t="s">
        <v>38</v>
      </c>
      <c r="B2" s="216"/>
      <c r="C2" s="216"/>
      <c r="D2" s="216"/>
    </row>
    <row r="3" spans="1:4" s="1" customFormat="1" ht="20.25" x14ac:dyDescent="0.3">
      <c r="A3" s="226" t="s">
        <v>1</v>
      </c>
      <c r="B3" s="226"/>
      <c r="C3" s="226"/>
      <c r="D3" s="226"/>
    </row>
    <row r="4" spans="1:4" s="3" customFormat="1" ht="12" customHeight="1" thickBot="1" x14ac:dyDescent="0.25">
      <c r="A4" s="2"/>
      <c r="B4" s="2"/>
      <c r="C4" s="2"/>
      <c r="D4" s="2"/>
    </row>
    <row r="5" spans="1:4" s="3" customFormat="1" ht="20.25" customHeight="1" thickTop="1" x14ac:dyDescent="0.2">
      <c r="A5" s="247"/>
      <c r="B5" s="249" t="s">
        <v>46</v>
      </c>
      <c r="C5" s="251" t="s">
        <v>47</v>
      </c>
      <c r="D5" s="253" t="s">
        <v>48</v>
      </c>
    </row>
    <row r="6" spans="1:4" s="3" customFormat="1" ht="43.5" customHeight="1" thickBot="1" x14ac:dyDescent="0.25">
      <c r="A6" s="248"/>
      <c r="B6" s="250"/>
      <c r="C6" s="252"/>
      <c r="D6" s="254"/>
    </row>
    <row r="7" spans="1:4" s="78" customFormat="1" ht="34.5" customHeight="1" thickTop="1" x14ac:dyDescent="0.25">
      <c r="A7" s="75" t="s">
        <v>7</v>
      </c>
      <c r="B7" s="76">
        <v>76514</v>
      </c>
      <c r="C7" s="76">
        <v>376779</v>
      </c>
      <c r="D7" s="77">
        <v>5</v>
      </c>
    </row>
    <row r="8" spans="1:4" s="14" customFormat="1" ht="24.75" customHeight="1" x14ac:dyDescent="0.25">
      <c r="A8" s="79" t="s">
        <v>42</v>
      </c>
      <c r="B8" s="80" t="s">
        <v>49</v>
      </c>
      <c r="C8" s="81">
        <v>344785</v>
      </c>
      <c r="D8" s="73" t="s">
        <v>49</v>
      </c>
    </row>
    <row r="9" spans="1:4" s="14" customFormat="1" ht="22.9" customHeight="1" x14ac:dyDescent="0.25">
      <c r="A9" s="243" t="s">
        <v>43</v>
      </c>
      <c r="B9" s="244"/>
      <c r="C9" s="244"/>
      <c r="D9" s="245"/>
    </row>
    <row r="10" spans="1:4" ht="34.5" customHeight="1" x14ac:dyDescent="0.2">
      <c r="A10" s="15" t="s">
        <v>50</v>
      </c>
      <c r="B10" s="82">
        <v>9706</v>
      </c>
      <c r="C10" s="82">
        <v>104552</v>
      </c>
      <c r="D10" s="58">
        <v>11</v>
      </c>
    </row>
    <row r="11" spans="1:4" ht="35.25" customHeight="1" x14ac:dyDescent="0.2">
      <c r="A11" s="15" t="s">
        <v>9</v>
      </c>
      <c r="B11" s="82">
        <v>1347</v>
      </c>
      <c r="C11" s="82">
        <v>3877</v>
      </c>
      <c r="D11" s="58">
        <v>3</v>
      </c>
    </row>
    <row r="12" spans="1:4" s="24" customFormat="1" ht="20.25" customHeight="1" x14ac:dyDescent="0.25">
      <c r="A12" s="15" t="s">
        <v>10</v>
      </c>
      <c r="B12" s="82">
        <v>13237</v>
      </c>
      <c r="C12" s="82">
        <v>51599</v>
      </c>
      <c r="D12" s="58">
        <v>4</v>
      </c>
    </row>
    <row r="13" spans="1:4" ht="36" customHeight="1" x14ac:dyDescent="0.2">
      <c r="A13" s="15" t="s">
        <v>11</v>
      </c>
      <c r="B13" s="82">
        <v>2777</v>
      </c>
      <c r="C13" s="82">
        <v>4552</v>
      </c>
      <c r="D13" s="58">
        <v>2</v>
      </c>
    </row>
    <row r="14" spans="1:4" ht="39.75" customHeight="1" x14ac:dyDescent="0.2">
      <c r="A14" s="15" t="s">
        <v>12</v>
      </c>
      <c r="B14" s="82">
        <v>2094</v>
      </c>
      <c r="C14" s="82">
        <v>2996</v>
      </c>
      <c r="D14" s="58">
        <v>1</v>
      </c>
    </row>
    <row r="15" spans="1:4" ht="19.5" customHeight="1" x14ac:dyDescent="0.2">
      <c r="A15" s="15" t="s">
        <v>13</v>
      </c>
      <c r="B15" s="82">
        <v>2721</v>
      </c>
      <c r="C15" s="82">
        <v>11002</v>
      </c>
      <c r="D15" s="58">
        <v>4</v>
      </c>
    </row>
    <row r="16" spans="1:4" ht="37.15" customHeight="1" x14ac:dyDescent="0.2">
      <c r="A16" s="15" t="s">
        <v>14</v>
      </c>
      <c r="B16" s="82">
        <v>10856</v>
      </c>
      <c r="C16" s="82">
        <v>48051</v>
      </c>
      <c r="D16" s="58">
        <v>4</v>
      </c>
    </row>
    <row r="17" spans="1:4" ht="33.6" customHeight="1" x14ac:dyDescent="0.2">
      <c r="A17" s="15" t="s">
        <v>15</v>
      </c>
      <c r="B17" s="82">
        <v>7968</v>
      </c>
      <c r="C17" s="82">
        <v>14770</v>
      </c>
      <c r="D17" s="58">
        <v>2</v>
      </c>
    </row>
    <row r="18" spans="1:4" ht="36.6" customHeight="1" x14ac:dyDescent="0.2">
      <c r="A18" s="15" t="s">
        <v>16</v>
      </c>
      <c r="B18" s="82">
        <v>1995</v>
      </c>
      <c r="C18" s="82">
        <v>6640</v>
      </c>
      <c r="D18" s="58">
        <v>3</v>
      </c>
    </row>
    <row r="19" spans="1:4" ht="24" customHeight="1" x14ac:dyDescent="0.2">
      <c r="A19" s="15" t="s">
        <v>17</v>
      </c>
      <c r="B19" s="82">
        <v>515</v>
      </c>
      <c r="C19" s="82">
        <v>3815</v>
      </c>
      <c r="D19" s="58">
        <v>7</v>
      </c>
    </row>
    <row r="20" spans="1:4" ht="24.75" customHeight="1" x14ac:dyDescent="0.2">
      <c r="A20" s="15" t="s">
        <v>18</v>
      </c>
      <c r="B20" s="82">
        <v>541</v>
      </c>
      <c r="C20" s="82">
        <v>6628</v>
      </c>
      <c r="D20" s="58">
        <v>12</v>
      </c>
    </row>
    <row r="21" spans="1:4" ht="26.25" customHeight="1" x14ac:dyDescent="0.2">
      <c r="A21" s="15" t="s">
        <v>19</v>
      </c>
      <c r="B21" s="82">
        <v>782</v>
      </c>
      <c r="C21" s="82">
        <v>2577</v>
      </c>
      <c r="D21" s="58">
        <v>3</v>
      </c>
    </row>
    <row r="22" spans="1:4" ht="31.15" customHeight="1" x14ac:dyDescent="0.2">
      <c r="A22" s="15" t="s">
        <v>20</v>
      </c>
      <c r="B22" s="82">
        <v>1542</v>
      </c>
      <c r="C22" s="82">
        <v>5980</v>
      </c>
      <c r="D22" s="58">
        <v>4</v>
      </c>
    </row>
    <row r="23" spans="1:4" ht="35.25" customHeight="1" x14ac:dyDescent="0.2">
      <c r="A23" s="15" t="s">
        <v>21</v>
      </c>
      <c r="B23" s="82">
        <v>2898</v>
      </c>
      <c r="C23" s="82">
        <v>7286</v>
      </c>
      <c r="D23" s="58">
        <v>3</v>
      </c>
    </row>
    <row r="24" spans="1:4" ht="38.25" customHeight="1" x14ac:dyDescent="0.2">
      <c r="A24" s="15" t="s">
        <v>22</v>
      </c>
      <c r="B24" s="82">
        <v>6050</v>
      </c>
      <c r="C24" s="82">
        <v>43693</v>
      </c>
      <c r="D24" s="58">
        <v>7</v>
      </c>
    </row>
    <row r="25" spans="1:4" ht="29.45" customHeight="1" x14ac:dyDescent="0.2">
      <c r="A25" s="15" t="s">
        <v>23</v>
      </c>
      <c r="B25" s="82">
        <v>5071</v>
      </c>
      <c r="C25" s="82">
        <v>7213</v>
      </c>
      <c r="D25" s="58">
        <v>1</v>
      </c>
    </row>
    <row r="26" spans="1:4" ht="30.75" customHeight="1" x14ac:dyDescent="0.2">
      <c r="A26" s="15" t="s">
        <v>24</v>
      </c>
      <c r="B26" s="82">
        <v>4853</v>
      </c>
      <c r="C26" s="82">
        <v>14608</v>
      </c>
      <c r="D26" s="58">
        <v>3</v>
      </c>
    </row>
    <row r="27" spans="1:4" ht="30.75" customHeight="1" x14ac:dyDescent="0.2">
      <c r="A27" s="15" t="s">
        <v>25</v>
      </c>
      <c r="B27" s="82">
        <v>824</v>
      </c>
      <c r="C27" s="82">
        <v>1740</v>
      </c>
      <c r="D27" s="58">
        <v>2</v>
      </c>
    </row>
    <row r="28" spans="1:4" ht="27.6" customHeight="1" x14ac:dyDescent="0.2">
      <c r="A28" s="15" t="s">
        <v>26</v>
      </c>
      <c r="B28" s="82">
        <v>737</v>
      </c>
      <c r="C28" s="82">
        <v>3206</v>
      </c>
      <c r="D28" s="58">
        <v>4</v>
      </c>
    </row>
    <row r="29" spans="1:4" ht="21.75" customHeight="1" x14ac:dyDescent="0.2">
      <c r="A29" s="246"/>
      <c r="B29" s="246"/>
      <c r="C29" s="26"/>
      <c r="D29" s="26"/>
    </row>
    <row r="30" spans="1:4" x14ac:dyDescent="0.2">
      <c r="A30" s="26"/>
      <c r="B30" s="26"/>
      <c r="C30" s="26"/>
      <c r="D30" s="26"/>
    </row>
    <row r="31" spans="1:4" x14ac:dyDescent="0.2">
      <c r="A31" s="26"/>
      <c r="B31" s="26"/>
      <c r="C31" s="26"/>
      <c r="D31" s="26"/>
    </row>
  </sheetData>
  <mergeCells count="9">
    <mergeCell ref="A9:D9"/>
    <mergeCell ref="A29:B29"/>
    <mergeCell ref="A1:D1"/>
    <mergeCell ref="A2:D2"/>
    <mergeCell ref="A3:D3"/>
    <mergeCell ref="A5:A6"/>
    <mergeCell ref="B5:B6"/>
    <mergeCell ref="C5:C6"/>
    <mergeCell ref="D5:D6"/>
  </mergeCells>
  <pageMargins left="1.22" right="0" top="0.51181102362204722" bottom="0.39370078740157483" header="0" footer="0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V31"/>
  <sheetViews>
    <sheetView zoomScaleNormal="100" workbookViewId="0">
      <selection activeCell="A5" sqref="A5:A6"/>
    </sheetView>
  </sheetViews>
  <sheetFormatPr defaultColWidth="8.85546875" defaultRowHeight="15" x14ac:dyDescent="0.25"/>
  <cols>
    <col min="1" max="1" width="55.85546875" style="22" customWidth="1"/>
    <col min="2" max="2" width="13.5703125" style="22" customWidth="1"/>
    <col min="3" max="3" width="16.140625" style="22" customWidth="1"/>
    <col min="4" max="4" width="15.5703125" style="22" customWidth="1"/>
    <col min="5" max="256" width="8.85546875" style="22"/>
  </cols>
  <sheetData>
    <row r="1" spans="1:256" ht="20.25" x14ac:dyDescent="0.3">
      <c r="A1" s="216" t="s">
        <v>132</v>
      </c>
      <c r="B1" s="216"/>
      <c r="C1" s="216"/>
      <c r="D1" s="21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20.25" x14ac:dyDescent="0.3">
      <c r="A2" s="216" t="s">
        <v>38</v>
      </c>
      <c r="B2" s="216"/>
      <c r="C2" s="216"/>
      <c r="D2" s="21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18.75" x14ac:dyDescent="0.3">
      <c r="A3" s="241" t="s">
        <v>103</v>
      </c>
      <c r="B3" s="241"/>
      <c r="C3" s="241"/>
      <c r="D3" s="24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12.75" customHeight="1" thickBot="1" x14ac:dyDescent="0.3">
      <c r="A4" s="2"/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15.75" thickTop="1" x14ac:dyDescent="0.25">
      <c r="A5" s="247"/>
      <c r="B5" s="249" t="s">
        <v>46</v>
      </c>
      <c r="C5" s="251" t="s">
        <v>47</v>
      </c>
      <c r="D5" s="253" t="s">
        <v>48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47.25" customHeight="1" thickBot="1" x14ac:dyDescent="0.3">
      <c r="A6" s="248"/>
      <c r="B6" s="250"/>
      <c r="C6" s="252"/>
      <c r="D6" s="25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19.5" thickTop="1" x14ac:dyDescent="0.25">
      <c r="A7" s="28" t="s">
        <v>104</v>
      </c>
      <c r="B7" s="76">
        <f>SUM(B8:B31)</f>
        <v>13237</v>
      </c>
      <c r="C7" s="76">
        <f>SUM(C8:C31)</f>
        <v>51599</v>
      </c>
      <c r="D7" s="77">
        <f>ROUND(C7/B7,0)</f>
        <v>4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pans="1:256" ht="15.75" x14ac:dyDescent="0.25">
      <c r="A8" s="15" t="s">
        <v>105</v>
      </c>
      <c r="B8" s="82">
        <v>2590</v>
      </c>
      <c r="C8" s="82">
        <v>15243</v>
      </c>
      <c r="D8" s="58">
        <f>ROUND(C8/B8,0)</f>
        <v>6</v>
      </c>
    </row>
    <row r="9" spans="1:256" ht="15.75" x14ac:dyDescent="0.25">
      <c r="A9" s="15" t="s">
        <v>106</v>
      </c>
      <c r="B9" s="82">
        <v>210</v>
      </c>
      <c r="C9" s="82">
        <v>1297</v>
      </c>
      <c r="D9" s="58">
        <f t="shared" ref="D9:D26" si="0">ROUND(C9/B9,0)</f>
        <v>6</v>
      </c>
    </row>
    <row r="10" spans="1:256" ht="15.75" x14ac:dyDescent="0.25">
      <c r="A10" s="15" t="s">
        <v>107</v>
      </c>
      <c r="B10" s="82">
        <v>10</v>
      </c>
      <c r="C10" s="82">
        <v>114</v>
      </c>
      <c r="D10" s="58">
        <f t="shared" si="0"/>
        <v>11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</row>
    <row r="11" spans="1:256" ht="15.75" x14ac:dyDescent="0.25">
      <c r="A11" s="15" t="s">
        <v>108</v>
      </c>
      <c r="B11" s="82">
        <v>407</v>
      </c>
      <c r="C11" s="82">
        <v>794</v>
      </c>
      <c r="D11" s="58">
        <f t="shared" si="0"/>
        <v>2</v>
      </c>
    </row>
    <row r="12" spans="1:256" ht="15.75" x14ac:dyDescent="0.25">
      <c r="A12" s="15" t="s">
        <v>109</v>
      </c>
      <c r="B12" s="82">
        <v>1721</v>
      </c>
      <c r="C12" s="82">
        <v>2026</v>
      </c>
      <c r="D12" s="58">
        <f t="shared" si="0"/>
        <v>1</v>
      </c>
    </row>
    <row r="13" spans="1:256" ht="31.5" x14ac:dyDescent="0.25">
      <c r="A13" s="15" t="s">
        <v>110</v>
      </c>
      <c r="B13" s="82">
        <v>193</v>
      </c>
      <c r="C13" s="82">
        <v>567</v>
      </c>
      <c r="D13" s="58">
        <f t="shared" si="0"/>
        <v>3</v>
      </c>
    </row>
    <row r="14" spans="1:256" ht="47.25" x14ac:dyDescent="0.25">
      <c r="A14" s="15" t="s">
        <v>111</v>
      </c>
      <c r="B14" s="82">
        <v>714</v>
      </c>
      <c r="C14" s="82">
        <v>3083</v>
      </c>
      <c r="D14" s="58">
        <f t="shared" si="0"/>
        <v>4</v>
      </c>
    </row>
    <row r="15" spans="1:256" ht="15.75" x14ac:dyDescent="0.25">
      <c r="A15" s="15" t="s">
        <v>112</v>
      </c>
      <c r="B15" s="82">
        <v>191</v>
      </c>
      <c r="C15" s="82">
        <v>715</v>
      </c>
      <c r="D15" s="58">
        <f t="shared" si="0"/>
        <v>4</v>
      </c>
    </row>
    <row r="16" spans="1:256" ht="31.5" x14ac:dyDescent="0.25">
      <c r="A16" s="15" t="s">
        <v>113</v>
      </c>
      <c r="B16" s="82">
        <v>105</v>
      </c>
      <c r="C16" s="82">
        <v>371</v>
      </c>
      <c r="D16" s="58">
        <f t="shared" si="0"/>
        <v>4</v>
      </c>
    </row>
    <row r="17" spans="1:4" ht="15.75" x14ac:dyDescent="0.25">
      <c r="A17" s="15" t="s">
        <v>114</v>
      </c>
      <c r="B17" s="82">
        <v>123</v>
      </c>
      <c r="C17" s="82">
        <v>415</v>
      </c>
      <c r="D17" s="58">
        <f t="shared" si="0"/>
        <v>3</v>
      </c>
    </row>
    <row r="18" spans="1:4" ht="15.75" x14ac:dyDescent="0.25">
      <c r="A18" s="15" t="s">
        <v>115</v>
      </c>
      <c r="B18" s="82">
        <v>364</v>
      </c>
      <c r="C18" s="82">
        <v>1446</v>
      </c>
      <c r="D18" s="58">
        <f t="shared" si="0"/>
        <v>4</v>
      </c>
    </row>
    <row r="19" spans="1:4" ht="31.5" x14ac:dyDescent="0.25">
      <c r="A19" s="15" t="s">
        <v>116</v>
      </c>
      <c r="B19" s="82">
        <v>62</v>
      </c>
      <c r="C19" s="82">
        <v>426</v>
      </c>
      <c r="D19" s="58">
        <f t="shared" si="0"/>
        <v>7</v>
      </c>
    </row>
    <row r="20" spans="1:4" ht="15.75" x14ac:dyDescent="0.25">
      <c r="A20" s="15" t="s">
        <v>117</v>
      </c>
      <c r="B20" s="82">
        <v>351</v>
      </c>
      <c r="C20" s="82">
        <v>988</v>
      </c>
      <c r="D20" s="58">
        <f t="shared" si="0"/>
        <v>3</v>
      </c>
    </row>
    <row r="21" spans="1:4" ht="15.75" x14ac:dyDescent="0.25">
      <c r="A21" s="15" t="s">
        <v>118</v>
      </c>
      <c r="B21" s="82">
        <v>1009</v>
      </c>
      <c r="C21" s="82">
        <v>6767</v>
      </c>
      <c r="D21" s="58">
        <f t="shared" si="0"/>
        <v>7</v>
      </c>
    </row>
    <row r="22" spans="1:4" ht="15.75" x14ac:dyDescent="0.25">
      <c r="A22" s="15" t="s">
        <v>119</v>
      </c>
      <c r="B22" s="82">
        <v>541</v>
      </c>
      <c r="C22" s="82">
        <v>2913</v>
      </c>
      <c r="D22" s="58">
        <f t="shared" si="0"/>
        <v>5</v>
      </c>
    </row>
    <row r="23" spans="1:4" ht="31.5" x14ac:dyDescent="0.25">
      <c r="A23" s="15" t="s">
        <v>120</v>
      </c>
      <c r="B23" s="82">
        <v>704</v>
      </c>
      <c r="C23" s="82">
        <v>2315</v>
      </c>
      <c r="D23" s="58">
        <f t="shared" si="0"/>
        <v>3</v>
      </c>
    </row>
    <row r="24" spans="1:4" ht="31.5" x14ac:dyDescent="0.25">
      <c r="A24" s="15" t="s">
        <v>121</v>
      </c>
      <c r="B24" s="82">
        <v>257</v>
      </c>
      <c r="C24" s="82">
        <v>537</v>
      </c>
      <c r="D24" s="58">
        <f t="shared" si="0"/>
        <v>2</v>
      </c>
    </row>
    <row r="25" spans="1:4" ht="15.75" x14ac:dyDescent="0.25">
      <c r="A25" s="15" t="s">
        <v>122</v>
      </c>
      <c r="B25" s="82">
        <v>407</v>
      </c>
      <c r="C25" s="82">
        <v>1541</v>
      </c>
      <c r="D25" s="58">
        <f t="shared" si="0"/>
        <v>4</v>
      </c>
    </row>
    <row r="26" spans="1:4" ht="15.75" x14ac:dyDescent="0.25">
      <c r="A26" s="15" t="s">
        <v>123</v>
      </c>
      <c r="B26" s="82">
        <v>946</v>
      </c>
      <c r="C26" s="82">
        <v>2654</v>
      </c>
      <c r="D26" s="58">
        <f t="shared" si="0"/>
        <v>3</v>
      </c>
    </row>
    <row r="27" spans="1:4" ht="31.5" x14ac:dyDescent="0.25">
      <c r="A27" s="15" t="s">
        <v>124</v>
      </c>
      <c r="B27" s="82">
        <v>469</v>
      </c>
      <c r="C27" s="82">
        <v>2252</v>
      </c>
      <c r="D27" s="58">
        <f>ROUND(C27/B27,0)</f>
        <v>5</v>
      </c>
    </row>
    <row r="28" spans="1:4" ht="15.75" x14ac:dyDescent="0.25">
      <c r="A28" s="15" t="s">
        <v>125</v>
      </c>
      <c r="B28" s="82">
        <v>613</v>
      </c>
      <c r="C28" s="82">
        <v>1613</v>
      </c>
      <c r="D28" s="58">
        <f>ROUND(C28/B28,0)</f>
        <v>3</v>
      </c>
    </row>
    <row r="29" spans="1:4" ht="15.75" x14ac:dyDescent="0.25">
      <c r="A29" s="15" t="s">
        <v>126</v>
      </c>
      <c r="B29" s="82">
        <v>504</v>
      </c>
      <c r="C29" s="82">
        <v>1329</v>
      </c>
      <c r="D29" s="58">
        <f>ROUND(C29/B29,0)</f>
        <v>3</v>
      </c>
    </row>
    <row r="30" spans="1:4" ht="15.75" x14ac:dyDescent="0.25">
      <c r="A30" s="15" t="s">
        <v>127</v>
      </c>
      <c r="B30" s="82">
        <v>170</v>
      </c>
      <c r="C30" s="82">
        <v>506</v>
      </c>
      <c r="D30" s="58">
        <f>ROUND(C30/B30,0)</f>
        <v>3</v>
      </c>
    </row>
    <row r="31" spans="1:4" ht="15.75" x14ac:dyDescent="0.25">
      <c r="A31" s="15" t="s">
        <v>128</v>
      </c>
      <c r="B31" s="82">
        <v>576</v>
      </c>
      <c r="C31" s="82">
        <v>1687</v>
      </c>
      <c r="D31" s="58">
        <f>ROUND(C31/B31,0)</f>
        <v>3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21"/>
  <sheetViews>
    <sheetView zoomScale="75" zoomScaleNormal="75" zoomScaleSheetLayoutView="80" workbookViewId="0">
      <selection activeCell="A4" sqref="A4:A5"/>
    </sheetView>
  </sheetViews>
  <sheetFormatPr defaultColWidth="8.85546875" defaultRowHeight="12.75" x14ac:dyDescent="0.2"/>
  <cols>
    <col min="1" max="1" width="52.85546875" style="22" customWidth="1"/>
    <col min="2" max="2" width="24" style="22" customWidth="1"/>
    <col min="3" max="3" width="23.42578125" style="22" customWidth="1"/>
    <col min="4" max="4" width="21.5703125" style="22" customWidth="1"/>
    <col min="5" max="16384" width="8.85546875" style="22"/>
  </cols>
  <sheetData>
    <row r="1" spans="1:5" ht="20.45" customHeight="1" x14ac:dyDescent="0.3">
      <c r="A1" s="216" t="s">
        <v>132</v>
      </c>
      <c r="B1" s="216"/>
      <c r="C1" s="216"/>
      <c r="D1" s="216"/>
    </row>
    <row r="2" spans="1:5" s="1" customFormat="1" ht="20.25" x14ac:dyDescent="0.3">
      <c r="A2" s="216" t="s">
        <v>38</v>
      </c>
      <c r="B2" s="216"/>
      <c r="C2" s="216"/>
      <c r="D2" s="216"/>
    </row>
    <row r="3" spans="1:5" s="1" customFormat="1" ht="12.75" customHeight="1" thickBot="1" x14ac:dyDescent="0.4">
      <c r="A3" s="83"/>
      <c r="B3" s="83"/>
      <c r="C3" s="83"/>
      <c r="D3" s="83"/>
    </row>
    <row r="4" spans="1:5" s="3" customFormat="1" ht="25.5" customHeight="1" thickTop="1" x14ac:dyDescent="0.2">
      <c r="A4" s="255"/>
      <c r="B4" s="257" t="s">
        <v>46</v>
      </c>
      <c r="C4" s="257" t="s">
        <v>51</v>
      </c>
      <c r="D4" s="257" t="s">
        <v>52</v>
      </c>
    </row>
    <row r="5" spans="1:5" s="3" customFormat="1" ht="48.6" customHeight="1" thickBot="1" x14ac:dyDescent="0.25">
      <c r="A5" s="256"/>
      <c r="B5" s="258"/>
      <c r="C5" s="258"/>
      <c r="D5" s="258"/>
    </row>
    <row r="6" spans="1:5" s="33" customFormat="1" ht="42" customHeight="1" thickTop="1" x14ac:dyDescent="0.25">
      <c r="A6" s="28" t="s">
        <v>7</v>
      </c>
      <c r="B6" s="29">
        <v>76514</v>
      </c>
      <c r="C6" s="29">
        <v>376779</v>
      </c>
      <c r="D6" s="29">
        <v>5</v>
      </c>
    </row>
    <row r="7" spans="1:5" ht="42" customHeight="1" x14ac:dyDescent="0.2">
      <c r="A7" s="36" t="s">
        <v>28</v>
      </c>
      <c r="B7" s="37">
        <v>4155</v>
      </c>
      <c r="C7" s="37">
        <v>48875</v>
      </c>
      <c r="D7" s="38">
        <v>12</v>
      </c>
    </row>
    <row r="8" spans="1:5" ht="42" customHeight="1" x14ac:dyDescent="0.2">
      <c r="A8" s="36" t="s">
        <v>29</v>
      </c>
      <c r="B8" s="37">
        <v>8786</v>
      </c>
      <c r="C8" s="37">
        <v>33134</v>
      </c>
      <c r="D8" s="38">
        <v>4</v>
      </c>
    </row>
    <row r="9" spans="1:5" s="24" customFormat="1" ht="42" customHeight="1" x14ac:dyDescent="0.25">
      <c r="A9" s="36" t="s">
        <v>30</v>
      </c>
      <c r="B9" s="37">
        <v>7904</v>
      </c>
      <c r="C9" s="37">
        <v>34708</v>
      </c>
      <c r="D9" s="38">
        <v>4</v>
      </c>
    </row>
    <row r="10" spans="1:5" ht="42" customHeight="1" x14ac:dyDescent="0.2">
      <c r="A10" s="36" t="s">
        <v>31</v>
      </c>
      <c r="B10" s="37">
        <v>2657</v>
      </c>
      <c r="C10" s="37">
        <v>18235</v>
      </c>
      <c r="D10" s="38">
        <v>7</v>
      </c>
    </row>
    <row r="11" spans="1:5" ht="42" customHeight="1" x14ac:dyDescent="0.2">
      <c r="A11" s="36" t="s">
        <v>32</v>
      </c>
      <c r="B11" s="37">
        <v>11077</v>
      </c>
      <c r="C11" s="37">
        <v>50933</v>
      </c>
      <c r="D11" s="38">
        <v>5</v>
      </c>
    </row>
    <row r="12" spans="1:5" ht="42" customHeight="1" x14ac:dyDescent="0.2">
      <c r="A12" s="36" t="s">
        <v>33</v>
      </c>
      <c r="B12" s="37">
        <v>1516</v>
      </c>
      <c r="C12" s="37">
        <v>20723</v>
      </c>
      <c r="D12" s="38">
        <v>14</v>
      </c>
    </row>
    <row r="13" spans="1:5" ht="42" customHeight="1" x14ac:dyDescent="0.2">
      <c r="A13" s="36" t="s">
        <v>34</v>
      </c>
      <c r="B13" s="37">
        <v>16041</v>
      </c>
      <c r="C13" s="37">
        <v>35521</v>
      </c>
      <c r="D13" s="38">
        <v>2</v>
      </c>
      <c r="E13" s="44"/>
    </row>
    <row r="14" spans="1:5" ht="61.9" customHeight="1" x14ac:dyDescent="0.2">
      <c r="A14" s="36" t="s">
        <v>35</v>
      </c>
      <c r="B14" s="37">
        <v>16069</v>
      </c>
      <c r="C14" s="37">
        <v>82352</v>
      </c>
      <c r="D14" s="38">
        <v>5</v>
      </c>
      <c r="E14" s="44"/>
    </row>
    <row r="15" spans="1:5" ht="42" customHeight="1" x14ac:dyDescent="0.2">
      <c r="A15" s="36" t="s">
        <v>36</v>
      </c>
      <c r="B15" s="37">
        <v>8309</v>
      </c>
      <c r="C15" s="37">
        <v>52298</v>
      </c>
      <c r="D15" s="38">
        <v>6</v>
      </c>
      <c r="E15" s="44"/>
    </row>
    <row r="16" spans="1:5" x14ac:dyDescent="0.2">
      <c r="A16" s="26"/>
      <c r="B16" s="26"/>
      <c r="C16" s="26"/>
      <c r="E16" s="44"/>
    </row>
    <row r="17" spans="1:5" x14ac:dyDescent="0.2">
      <c r="A17" s="26"/>
      <c r="B17" s="26"/>
      <c r="C17" s="26"/>
      <c r="E17" s="44"/>
    </row>
    <row r="18" spans="1:5" x14ac:dyDescent="0.2">
      <c r="E18" s="44"/>
    </row>
    <row r="19" spans="1:5" x14ac:dyDescent="0.2">
      <c r="E19" s="44"/>
    </row>
    <row r="20" spans="1:5" x14ac:dyDescent="0.2">
      <c r="E20" s="44"/>
    </row>
    <row r="21" spans="1:5" x14ac:dyDescent="0.2">
      <c r="E21" s="44"/>
    </row>
  </sheetData>
  <mergeCells count="6">
    <mergeCell ref="A1:D1"/>
    <mergeCell ref="A2:D2"/>
    <mergeCell ref="A4:A5"/>
    <mergeCell ref="B4:B5"/>
    <mergeCell ref="C4:C5"/>
    <mergeCell ref="D4:D5"/>
  </mergeCells>
  <printOptions horizontalCentered="1"/>
  <pageMargins left="0.54" right="0" top="0.56000000000000005" bottom="0" header="0" footer="0"/>
  <pageSetup paperSize="9"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28"/>
  <sheetViews>
    <sheetView view="pageBreakPreview" zoomScaleNormal="100" zoomScaleSheetLayoutView="100" workbookViewId="0">
      <pane xSplit="1" ySplit="3" topLeftCell="B4" activePane="bottomRight" state="frozen"/>
      <selection activeCell="B31" sqref="B31"/>
      <selection pane="topRight" activeCell="B31" sqref="B31"/>
      <selection pane="bottomLeft" activeCell="B31" sqref="B31"/>
      <selection pane="bottomRight" activeCell="A3" sqref="A3:A4"/>
    </sheetView>
  </sheetViews>
  <sheetFormatPr defaultRowHeight="12.75" x14ac:dyDescent="0.2"/>
  <cols>
    <col min="1" max="1" width="71.5703125" style="101" customWidth="1"/>
    <col min="2" max="2" width="11.28515625" style="101" customWidth="1"/>
    <col min="3" max="3" width="11.42578125" style="127" customWidth="1"/>
    <col min="4" max="4" width="8.5703125" style="101" customWidth="1"/>
    <col min="5" max="5" width="12.5703125" style="101" customWidth="1"/>
    <col min="6" max="6" width="7.5703125" style="101" customWidth="1"/>
    <col min="7" max="16384" width="9.140625" style="101"/>
  </cols>
  <sheetData>
    <row r="1" spans="1:7" ht="30" customHeight="1" x14ac:dyDescent="0.45">
      <c r="A1" s="259" t="s">
        <v>202</v>
      </c>
      <c r="B1" s="259"/>
      <c r="C1" s="259"/>
      <c r="D1" s="259"/>
      <c r="E1" s="259"/>
      <c r="F1" s="100"/>
      <c r="G1" s="100"/>
    </row>
    <row r="2" spans="1:7" ht="30" customHeight="1" x14ac:dyDescent="0.2">
      <c r="A2" s="260" t="s">
        <v>203</v>
      </c>
      <c r="B2" s="260"/>
      <c r="C2" s="260"/>
      <c r="D2" s="260"/>
      <c r="E2" s="260"/>
    </row>
    <row r="3" spans="1:7" ht="11.25" customHeight="1" x14ac:dyDescent="0.2">
      <c r="A3" s="261" t="s">
        <v>84</v>
      </c>
      <c r="B3" s="262" t="s">
        <v>5</v>
      </c>
      <c r="C3" s="262" t="s">
        <v>6</v>
      </c>
      <c r="D3" s="263" t="s">
        <v>137</v>
      </c>
      <c r="E3" s="263"/>
    </row>
    <row r="4" spans="1:7" ht="28.5" customHeight="1" x14ac:dyDescent="0.2">
      <c r="A4" s="261"/>
      <c r="B4" s="262"/>
      <c r="C4" s="262"/>
      <c r="D4" s="160" t="s">
        <v>133</v>
      </c>
      <c r="E4" s="161" t="s">
        <v>138</v>
      </c>
    </row>
    <row r="5" spans="1:7" ht="18.75" x14ac:dyDescent="0.2">
      <c r="A5" s="102" t="s">
        <v>85</v>
      </c>
      <c r="B5" s="103">
        <v>1147.0999999999999</v>
      </c>
      <c r="C5" s="103">
        <v>1233.2</v>
      </c>
      <c r="D5" s="162">
        <v>107.5</v>
      </c>
      <c r="E5" s="163">
        <v>86.100000000000136</v>
      </c>
    </row>
    <row r="6" spans="1:7" ht="18.75" x14ac:dyDescent="0.2">
      <c r="A6" s="104" t="s">
        <v>98</v>
      </c>
      <c r="B6" s="105">
        <v>460.3</v>
      </c>
      <c r="C6" s="105">
        <v>471.1</v>
      </c>
      <c r="D6" s="162">
        <v>102.3</v>
      </c>
      <c r="E6" s="163">
        <v>10.800000000000011</v>
      </c>
    </row>
    <row r="7" spans="1:7" ht="37.5" x14ac:dyDescent="0.2">
      <c r="A7" s="106" t="s">
        <v>86</v>
      </c>
      <c r="B7" s="107">
        <v>109.3</v>
      </c>
      <c r="C7" s="107">
        <v>110.7</v>
      </c>
      <c r="D7" s="164">
        <v>101.3</v>
      </c>
      <c r="E7" s="164">
        <v>1.4000000000000057</v>
      </c>
    </row>
    <row r="8" spans="1:7" ht="24.75" customHeight="1" x14ac:dyDescent="0.2">
      <c r="A8" s="108" t="s">
        <v>229</v>
      </c>
      <c r="B8" s="109">
        <v>45.699999999999996</v>
      </c>
      <c r="C8" s="109">
        <v>45.9</v>
      </c>
      <c r="D8" s="165">
        <v>100.43763676148798</v>
      </c>
      <c r="E8" s="166">
        <v>0.20000000000000284</v>
      </c>
    </row>
    <row r="9" spans="1:7" ht="24.75" customHeight="1" x14ac:dyDescent="0.2">
      <c r="A9" s="110" t="s">
        <v>87</v>
      </c>
      <c r="B9" s="111">
        <v>179</v>
      </c>
      <c r="C9" s="111">
        <v>203</v>
      </c>
      <c r="D9" s="167">
        <v>113.4</v>
      </c>
      <c r="E9" s="168">
        <v>24</v>
      </c>
    </row>
    <row r="10" spans="1:7" ht="30.75" customHeight="1" x14ac:dyDescent="0.2">
      <c r="A10" s="176" t="s">
        <v>88</v>
      </c>
      <c r="B10" s="177">
        <v>3.1</v>
      </c>
      <c r="C10" s="177">
        <v>1.3</v>
      </c>
      <c r="D10" s="178">
        <v>41.9</v>
      </c>
      <c r="E10" s="179">
        <v>-1.8</v>
      </c>
    </row>
    <row r="11" spans="1:7" ht="26.25" customHeight="1" x14ac:dyDescent="0.2">
      <c r="A11" s="106" t="s">
        <v>89</v>
      </c>
      <c r="B11" s="107">
        <v>37</v>
      </c>
      <c r="C11" s="107">
        <v>34.9</v>
      </c>
      <c r="D11" s="164">
        <v>94.3</v>
      </c>
      <c r="E11" s="174">
        <v>-2.1000000000000014</v>
      </c>
    </row>
    <row r="12" spans="1:7" ht="24.75" customHeight="1" x14ac:dyDescent="0.2">
      <c r="A12" s="114" t="s">
        <v>90</v>
      </c>
      <c r="B12" s="107">
        <v>14.2</v>
      </c>
      <c r="C12" s="107">
        <v>17.7</v>
      </c>
      <c r="D12" s="164">
        <v>124.6</v>
      </c>
      <c r="E12" s="164">
        <v>3.5</v>
      </c>
    </row>
    <row r="13" spans="1:7" ht="24" customHeight="1" x14ac:dyDescent="0.2">
      <c r="A13" s="115" t="s">
        <v>91</v>
      </c>
      <c r="B13" s="116">
        <v>249</v>
      </c>
      <c r="C13" s="116">
        <v>447</v>
      </c>
      <c r="D13" s="164">
        <v>179.5</v>
      </c>
      <c r="E13" s="170">
        <v>198</v>
      </c>
    </row>
    <row r="14" spans="1:7" ht="37.5" x14ac:dyDescent="0.2">
      <c r="A14" s="106" t="s">
        <v>92</v>
      </c>
      <c r="B14" s="107">
        <v>27.5</v>
      </c>
      <c r="C14" s="107">
        <v>25.7</v>
      </c>
      <c r="D14" s="164">
        <v>93.5</v>
      </c>
      <c r="E14" s="164">
        <v>-1.8000000000000007</v>
      </c>
    </row>
    <row r="15" spans="1:7" ht="18.75" x14ac:dyDescent="0.2">
      <c r="A15" s="112" t="s">
        <v>93</v>
      </c>
      <c r="B15" s="113">
        <v>383.9</v>
      </c>
      <c r="C15" s="113">
        <v>396.8</v>
      </c>
      <c r="D15" s="171">
        <v>103.4</v>
      </c>
      <c r="E15" s="169">
        <v>12.900000000000034</v>
      </c>
    </row>
    <row r="16" spans="1:7" ht="36" customHeight="1" x14ac:dyDescent="0.2">
      <c r="A16" s="118" t="s">
        <v>94</v>
      </c>
      <c r="B16" s="113">
        <v>64.8</v>
      </c>
      <c r="C16" s="113">
        <v>70.7</v>
      </c>
      <c r="D16" s="172">
        <v>109.1</v>
      </c>
      <c r="E16" s="173">
        <v>5.9000000000000057</v>
      </c>
    </row>
    <row r="17" spans="1:7" ht="18.75" x14ac:dyDescent="0.2">
      <c r="A17" s="117" t="s">
        <v>95</v>
      </c>
      <c r="B17" s="105">
        <v>235.9</v>
      </c>
      <c r="C17" s="105">
        <v>236.8</v>
      </c>
      <c r="D17" s="164">
        <v>100.4</v>
      </c>
      <c r="E17" s="174">
        <v>0.90000000000000568</v>
      </c>
    </row>
    <row r="18" spans="1:7" ht="19.5" customHeight="1" x14ac:dyDescent="0.2">
      <c r="A18" s="265" t="s">
        <v>96</v>
      </c>
      <c r="B18" s="266"/>
      <c r="C18" s="266"/>
      <c r="D18" s="266"/>
      <c r="E18" s="267"/>
    </row>
    <row r="19" spans="1:7" ht="12.75" customHeight="1" x14ac:dyDescent="0.2">
      <c r="A19" s="268"/>
      <c r="B19" s="269"/>
      <c r="C19" s="269"/>
      <c r="D19" s="269"/>
      <c r="E19" s="270"/>
    </row>
    <row r="20" spans="1:7" ht="31.5" customHeight="1" x14ac:dyDescent="0.2">
      <c r="A20" s="261" t="s">
        <v>84</v>
      </c>
      <c r="B20" s="261" t="s">
        <v>204</v>
      </c>
      <c r="C20" s="261" t="s">
        <v>97</v>
      </c>
      <c r="D20" s="271" t="s">
        <v>137</v>
      </c>
      <c r="E20" s="272"/>
    </row>
    <row r="21" spans="1:7" ht="28.5" customHeight="1" x14ac:dyDescent="0.2">
      <c r="A21" s="261"/>
      <c r="B21" s="261"/>
      <c r="C21" s="261"/>
      <c r="D21" s="160" t="s">
        <v>133</v>
      </c>
      <c r="E21" s="161" t="s">
        <v>145</v>
      </c>
    </row>
    <row r="22" spans="1:7" ht="18" customHeight="1" x14ac:dyDescent="0.2">
      <c r="A22" s="119" t="s">
        <v>85</v>
      </c>
      <c r="B22" s="107">
        <v>1000.3</v>
      </c>
      <c r="C22" s="107">
        <v>1070.4000000000001</v>
      </c>
      <c r="D22" s="164">
        <v>107</v>
      </c>
      <c r="E22" s="174">
        <v>70.100000000000136</v>
      </c>
    </row>
    <row r="23" spans="1:7" ht="18" customHeight="1" x14ac:dyDescent="0.2">
      <c r="A23" s="106" t="s">
        <v>98</v>
      </c>
      <c r="B23" s="107">
        <v>367</v>
      </c>
      <c r="C23" s="107">
        <v>376.8</v>
      </c>
      <c r="D23" s="164">
        <v>102.7</v>
      </c>
      <c r="E23" s="174">
        <v>9.8000000000000114</v>
      </c>
    </row>
    <row r="24" spans="1:7" ht="18" customHeight="1" x14ac:dyDescent="0.2">
      <c r="A24" s="106" t="s">
        <v>93</v>
      </c>
      <c r="B24" s="107">
        <v>309.5</v>
      </c>
      <c r="C24" s="107">
        <v>323.39999999999998</v>
      </c>
      <c r="D24" s="164">
        <v>104.5</v>
      </c>
      <c r="E24" s="164">
        <v>13.899999999999977</v>
      </c>
    </row>
    <row r="25" spans="1:7" ht="23.25" customHeight="1" x14ac:dyDescent="0.2">
      <c r="A25" s="106" t="s">
        <v>205</v>
      </c>
      <c r="B25" s="121">
        <v>2960</v>
      </c>
      <c r="C25" s="121">
        <v>3783</v>
      </c>
      <c r="D25" s="164">
        <v>127.8</v>
      </c>
      <c r="E25" s="159" t="s">
        <v>206</v>
      </c>
      <c r="G25" s="122"/>
    </row>
    <row r="26" spans="1:7" ht="21" customHeight="1" x14ac:dyDescent="0.2">
      <c r="A26" s="123" t="s">
        <v>99</v>
      </c>
      <c r="B26" s="124">
        <v>84.5</v>
      </c>
      <c r="C26" s="124">
        <v>76.5</v>
      </c>
      <c r="D26" s="164">
        <v>90.5</v>
      </c>
      <c r="E26" s="175">
        <v>-8</v>
      </c>
      <c r="G26" s="122"/>
    </row>
    <row r="27" spans="1:7" ht="25.5" customHeight="1" x14ac:dyDescent="0.2">
      <c r="A27" s="125" t="s">
        <v>100</v>
      </c>
      <c r="B27" s="126">
        <v>6071</v>
      </c>
      <c r="C27" s="126">
        <v>6735</v>
      </c>
      <c r="D27" s="175">
        <v>110.9</v>
      </c>
      <c r="E27" s="159" t="s">
        <v>207</v>
      </c>
    </row>
    <row r="28" spans="1:7" ht="15.75" x14ac:dyDescent="0.2">
      <c r="A28" s="264"/>
      <c r="B28" s="264"/>
      <c r="C28" s="264"/>
      <c r="D28" s="264"/>
      <c r="E28" s="264"/>
    </row>
  </sheetData>
  <mergeCells count="12">
    <mergeCell ref="A28:E28"/>
    <mergeCell ref="A18:E19"/>
    <mergeCell ref="A20:A21"/>
    <mergeCell ref="B20:B21"/>
    <mergeCell ref="C20:C21"/>
    <mergeCell ref="D20:E20"/>
    <mergeCell ref="A1:E1"/>
    <mergeCell ref="A2:E2"/>
    <mergeCell ref="A3:A4"/>
    <mergeCell ref="B3:B4"/>
    <mergeCell ref="C3:C4"/>
    <mergeCell ref="D3:E3"/>
  </mergeCells>
  <printOptions horizontalCentered="1"/>
  <pageMargins left="0.27559055118110237" right="0" top="0.39370078740157483" bottom="0" header="0" footer="0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F145"/>
  <sheetViews>
    <sheetView zoomScale="75" zoomScaleNormal="75" zoomScaleSheetLayoutView="75" workbookViewId="0">
      <pane xSplit="1" ySplit="8" topLeftCell="B9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ColWidth="9.140625" defaultRowHeight="12.75" x14ac:dyDescent="0.2"/>
  <cols>
    <col min="1" max="1" width="17.85546875" style="297" customWidth="1"/>
    <col min="2" max="2" width="11.28515625" style="297" customWidth="1"/>
    <col min="3" max="3" width="11.5703125" style="297" customWidth="1"/>
    <col min="4" max="5" width="9" style="297" customWidth="1"/>
    <col min="6" max="6" width="12.140625" style="297" customWidth="1"/>
    <col min="7" max="7" width="11.140625" style="297" customWidth="1"/>
    <col min="8" max="8" width="8.42578125" style="297" customWidth="1"/>
    <col min="9" max="9" width="10.7109375" style="297" customWidth="1"/>
    <col min="10" max="10" width="10.5703125" style="297" customWidth="1"/>
    <col min="11" max="11" width="10.28515625" style="297" customWidth="1"/>
    <col min="12" max="12" width="7.7109375" style="297" customWidth="1"/>
    <col min="13" max="13" width="8.85546875" style="297" customWidth="1"/>
    <col min="14" max="14" width="11.140625" style="297" customWidth="1"/>
    <col min="15" max="15" width="9.5703125" style="297" customWidth="1"/>
    <col min="16" max="16" width="7.7109375" style="297" customWidth="1"/>
    <col min="17" max="17" width="8.28515625" style="297" customWidth="1"/>
    <col min="18" max="18" width="7.140625" style="297" customWidth="1"/>
    <col min="19" max="19" width="6.85546875" style="297" customWidth="1"/>
    <col min="20" max="20" width="8.42578125" style="297" customWidth="1"/>
    <col min="21" max="21" width="6.42578125" style="297" customWidth="1"/>
    <col min="22" max="24" width="7.85546875" style="297" customWidth="1"/>
    <col min="25" max="27" width="7" style="297" customWidth="1"/>
    <col min="28" max="28" width="8.7109375" style="297" customWidth="1"/>
    <col min="29" max="29" width="8.42578125" style="297" customWidth="1"/>
    <col min="30" max="30" width="9.85546875" style="297" customWidth="1"/>
    <col min="31" max="31" width="8.85546875" style="297" customWidth="1"/>
    <col min="32" max="34" width="9.42578125" style="297" customWidth="1"/>
    <col min="35" max="35" width="9.28515625" style="297" customWidth="1"/>
    <col min="36" max="36" width="10.140625" style="297" customWidth="1"/>
    <col min="37" max="37" width="8.140625" style="297" customWidth="1"/>
    <col min="38" max="38" width="7.85546875" style="297" customWidth="1"/>
    <col min="39" max="39" width="8.140625" style="297" customWidth="1"/>
    <col min="40" max="40" width="8.85546875" style="297" customWidth="1"/>
    <col min="41" max="41" width="8.140625" style="297" customWidth="1"/>
    <col min="42" max="43" width="8.5703125" style="297" customWidth="1"/>
    <col min="44" max="44" width="7" style="297" customWidth="1"/>
    <col min="45" max="45" width="8" style="297" customWidth="1"/>
    <col min="46" max="47" width="6.5703125" style="297" customWidth="1"/>
    <col min="48" max="48" width="7" style="297" customWidth="1"/>
    <col min="49" max="49" width="6" style="297" customWidth="1"/>
    <col min="50" max="51" width="8.5703125" style="297" customWidth="1"/>
    <col min="52" max="52" width="7" style="297" customWidth="1"/>
    <col min="53" max="53" width="8" style="297" customWidth="1"/>
    <col min="54" max="54" width="8.7109375" style="297" customWidth="1"/>
    <col min="55" max="55" width="9.42578125" style="297" customWidth="1"/>
    <col min="56" max="56" width="7.28515625" style="297" customWidth="1"/>
    <col min="57" max="57" width="9.42578125" style="297" customWidth="1"/>
    <col min="58" max="58" width="8.28515625" style="297" customWidth="1"/>
    <col min="59" max="59" width="10" style="297" customWidth="1"/>
    <col min="60" max="60" width="7.28515625" style="297" customWidth="1"/>
    <col min="61" max="61" width="8.28515625" style="297" customWidth="1"/>
    <col min="62" max="63" width="9.28515625" style="297" customWidth="1"/>
    <col min="64" max="64" width="6.42578125" style="297" customWidth="1"/>
    <col min="65" max="65" width="8.42578125" style="297" customWidth="1"/>
    <col min="66" max="67" width="8.5703125" style="297" customWidth="1"/>
    <col min="68" max="68" width="6.28515625" style="297" customWidth="1"/>
    <col min="69" max="69" width="7.5703125" style="297" customWidth="1"/>
    <col min="70" max="70" width="8.28515625" style="297" customWidth="1"/>
    <col min="71" max="71" width="7.28515625" style="297" customWidth="1"/>
    <col min="72" max="72" width="6.42578125" style="297" customWidth="1"/>
    <col min="73" max="73" width="7.42578125" style="297" customWidth="1"/>
    <col min="74" max="75" width="6.42578125" style="297" customWidth="1"/>
    <col min="76" max="76" width="7.140625" style="297" customWidth="1"/>
    <col min="77" max="77" width="6.140625" style="297" customWidth="1"/>
    <col min="78" max="78" width="5.5703125" style="297" customWidth="1"/>
    <col min="79" max="79" width="5.7109375" style="297" customWidth="1"/>
    <col min="80" max="80" width="5" style="297" customWidth="1"/>
    <col min="81" max="16384" width="9.140625" style="297"/>
  </cols>
  <sheetData>
    <row r="1" spans="1:84" ht="24.75" customHeight="1" x14ac:dyDescent="0.35">
      <c r="A1" s="288"/>
      <c r="B1" s="289" t="s">
        <v>174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0"/>
      <c r="O1" s="290"/>
      <c r="P1" s="290"/>
      <c r="Q1" s="291"/>
      <c r="R1" s="292"/>
      <c r="S1" s="292"/>
      <c r="T1" s="292"/>
      <c r="U1" s="292"/>
      <c r="V1" s="292"/>
      <c r="W1" s="292"/>
      <c r="X1" s="292"/>
      <c r="Y1" s="293"/>
      <c r="Z1" s="294"/>
      <c r="AA1" s="294"/>
      <c r="AB1" s="294"/>
      <c r="AC1" s="294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6"/>
      <c r="AQ1" s="296"/>
      <c r="AX1" s="295"/>
      <c r="AY1" s="295"/>
      <c r="AZ1" s="295"/>
      <c r="BA1" s="295"/>
      <c r="BB1" s="295"/>
      <c r="BC1" s="295"/>
      <c r="BD1" s="295"/>
      <c r="BF1" s="295"/>
      <c r="BG1" s="295"/>
      <c r="BH1" s="295"/>
      <c r="BI1" s="295"/>
      <c r="BJ1" s="298"/>
      <c r="BL1" s="298"/>
      <c r="BM1" s="298"/>
      <c r="BO1" s="296"/>
      <c r="BR1" s="296"/>
      <c r="BS1" s="296"/>
      <c r="BT1" s="296"/>
      <c r="BU1" s="296"/>
      <c r="BV1" s="299"/>
      <c r="BW1" s="299"/>
      <c r="BX1" s="299"/>
      <c r="BY1" s="299"/>
      <c r="BZ1" s="299"/>
      <c r="CA1" s="299"/>
      <c r="CB1" s="299"/>
    </row>
    <row r="2" spans="1:84" ht="24.75" customHeight="1" x14ac:dyDescent="0.35">
      <c r="A2" s="300"/>
      <c r="B2" s="301" t="s">
        <v>201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2"/>
      <c r="O2" s="302"/>
      <c r="P2" s="302"/>
      <c r="Q2" s="303"/>
      <c r="R2" s="303"/>
      <c r="S2" s="303"/>
      <c r="T2" s="303"/>
      <c r="U2" s="303"/>
      <c r="V2" s="303"/>
      <c r="W2" s="303"/>
      <c r="X2" s="303"/>
      <c r="Y2" s="304"/>
      <c r="Z2" s="305"/>
      <c r="AA2" s="305"/>
      <c r="AB2" s="305"/>
      <c r="AC2" s="305"/>
      <c r="AD2" s="306"/>
      <c r="AE2" s="306"/>
      <c r="AH2" s="307"/>
      <c r="AI2" s="307"/>
      <c r="AL2" s="307"/>
      <c r="AM2" s="307"/>
      <c r="AN2" s="307"/>
      <c r="AO2" s="307"/>
      <c r="AQ2" s="307"/>
      <c r="AR2" s="307"/>
      <c r="AS2" s="296" t="s">
        <v>175</v>
      </c>
      <c r="AT2" s="307"/>
      <c r="AY2" s="307"/>
      <c r="BB2" s="307"/>
      <c r="BC2" s="307"/>
      <c r="BD2" s="307"/>
      <c r="BE2" s="307"/>
      <c r="BG2" s="296"/>
      <c r="BH2" s="296"/>
      <c r="BI2" s="296"/>
      <c r="BJ2" s="308"/>
      <c r="BN2" s="308"/>
      <c r="BO2" s="296"/>
      <c r="BX2" s="296" t="s">
        <v>175</v>
      </c>
    </row>
    <row r="3" spans="1:84" ht="16.5" customHeight="1" x14ac:dyDescent="0.2">
      <c r="A3" s="309"/>
      <c r="B3" s="310" t="s">
        <v>176</v>
      </c>
      <c r="C3" s="310"/>
      <c r="D3" s="310"/>
      <c r="E3" s="310"/>
      <c r="F3" s="310" t="s">
        <v>177</v>
      </c>
      <c r="G3" s="310"/>
      <c r="H3" s="310"/>
      <c r="I3" s="310"/>
      <c r="J3" s="311" t="s">
        <v>178</v>
      </c>
      <c r="K3" s="312"/>
      <c r="L3" s="312"/>
      <c r="M3" s="313"/>
      <c r="N3" s="311" t="s">
        <v>179</v>
      </c>
      <c r="O3" s="312"/>
      <c r="P3" s="312"/>
      <c r="Q3" s="313"/>
      <c r="R3" s="310" t="s">
        <v>180</v>
      </c>
      <c r="S3" s="310"/>
      <c r="T3" s="310"/>
      <c r="U3" s="310"/>
      <c r="V3" s="310"/>
      <c r="W3" s="310"/>
      <c r="X3" s="310"/>
      <c r="Y3" s="310"/>
      <c r="Z3" s="311" t="s">
        <v>181</v>
      </c>
      <c r="AA3" s="312"/>
      <c r="AB3" s="312"/>
      <c r="AC3" s="313"/>
      <c r="AD3" s="311" t="s">
        <v>182</v>
      </c>
      <c r="AE3" s="312"/>
      <c r="AF3" s="312"/>
      <c r="AG3" s="313"/>
      <c r="AH3" s="311" t="s">
        <v>183</v>
      </c>
      <c r="AI3" s="312"/>
      <c r="AJ3" s="312"/>
      <c r="AK3" s="313"/>
      <c r="AL3" s="311" t="s">
        <v>184</v>
      </c>
      <c r="AM3" s="312"/>
      <c r="AN3" s="312"/>
      <c r="AO3" s="313"/>
      <c r="AP3" s="311" t="s">
        <v>185</v>
      </c>
      <c r="AQ3" s="312"/>
      <c r="AR3" s="312"/>
      <c r="AS3" s="313"/>
      <c r="AT3" s="311" t="s">
        <v>219</v>
      </c>
      <c r="AU3" s="312"/>
      <c r="AV3" s="312"/>
      <c r="AW3" s="313"/>
      <c r="AX3" s="314" t="s">
        <v>186</v>
      </c>
      <c r="AY3" s="314"/>
      <c r="AZ3" s="314"/>
      <c r="BA3" s="314"/>
      <c r="BB3" s="310" t="s">
        <v>187</v>
      </c>
      <c r="BC3" s="310"/>
      <c r="BD3" s="310"/>
      <c r="BE3" s="310"/>
      <c r="BF3" s="311" t="s">
        <v>188</v>
      </c>
      <c r="BG3" s="312"/>
      <c r="BH3" s="312"/>
      <c r="BI3" s="313"/>
      <c r="BJ3" s="311" t="s">
        <v>189</v>
      </c>
      <c r="BK3" s="312"/>
      <c r="BL3" s="312"/>
      <c r="BM3" s="313"/>
      <c r="BN3" s="310" t="s">
        <v>190</v>
      </c>
      <c r="BO3" s="310"/>
      <c r="BP3" s="310"/>
      <c r="BQ3" s="310"/>
      <c r="BR3" s="311" t="s">
        <v>191</v>
      </c>
      <c r="BS3" s="312"/>
      <c r="BT3" s="312"/>
      <c r="BU3" s="312"/>
      <c r="BV3" s="311" t="s">
        <v>100</v>
      </c>
      <c r="BW3" s="312"/>
      <c r="BX3" s="312"/>
      <c r="BY3" s="313"/>
      <c r="BZ3" s="310" t="s">
        <v>192</v>
      </c>
      <c r="CA3" s="310"/>
      <c r="CB3" s="310"/>
    </row>
    <row r="4" spans="1:84" ht="59.25" customHeight="1" x14ac:dyDescent="0.2">
      <c r="A4" s="315"/>
      <c r="B4" s="310"/>
      <c r="C4" s="310"/>
      <c r="D4" s="310"/>
      <c r="E4" s="310"/>
      <c r="F4" s="310"/>
      <c r="G4" s="310"/>
      <c r="H4" s="310"/>
      <c r="I4" s="310"/>
      <c r="J4" s="316"/>
      <c r="K4" s="317"/>
      <c r="L4" s="317"/>
      <c r="M4" s="318"/>
      <c r="N4" s="316"/>
      <c r="O4" s="317"/>
      <c r="P4" s="317"/>
      <c r="Q4" s="318"/>
      <c r="R4" s="316" t="s">
        <v>193</v>
      </c>
      <c r="S4" s="317"/>
      <c r="T4" s="317"/>
      <c r="U4" s="318"/>
      <c r="V4" s="316" t="s">
        <v>194</v>
      </c>
      <c r="W4" s="317"/>
      <c r="X4" s="317"/>
      <c r="Y4" s="318"/>
      <c r="Z4" s="316"/>
      <c r="AA4" s="317"/>
      <c r="AB4" s="317"/>
      <c r="AC4" s="318"/>
      <c r="AD4" s="316"/>
      <c r="AE4" s="317"/>
      <c r="AF4" s="317"/>
      <c r="AG4" s="318"/>
      <c r="AH4" s="316"/>
      <c r="AI4" s="317"/>
      <c r="AJ4" s="317"/>
      <c r="AK4" s="318"/>
      <c r="AL4" s="316"/>
      <c r="AM4" s="317"/>
      <c r="AN4" s="317"/>
      <c r="AO4" s="318"/>
      <c r="AP4" s="316"/>
      <c r="AQ4" s="317"/>
      <c r="AR4" s="317"/>
      <c r="AS4" s="318"/>
      <c r="AT4" s="316"/>
      <c r="AU4" s="317"/>
      <c r="AV4" s="317"/>
      <c r="AW4" s="318"/>
      <c r="AX4" s="314"/>
      <c r="AY4" s="314"/>
      <c r="AZ4" s="314"/>
      <c r="BA4" s="314"/>
      <c r="BB4" s="310"/>
      <c r="BC4" s="310"/>
      <c r="BD4" s="310"/>
      <c r="BE4" s="310"/>
      <c r="BF4" s="316"/>
      <c r="BG4" s="317"/>
      <c r="BH4" s="317"/>
      <c r="BI4" s="318"/>
      <c r="BJ4" s="316"/>
      <c r="BK4" s="317"/>
      <c r="BL4" s="317"/>
      <c r="BM4" s="318"/>
      <c r="BN4" s="310"/>
      <c r="BO4" s="310"/>
      <c r="BP4" s="310"/>
      <c r="BQ4" s="310"/>
      <c r="BR4" s="316"/>
      <c r="BS4" s="317"/>
      <c r="BT4" s="317"/>
      <c r="BU4" s="317"/>
      <c r="BV4" s="316"/>
      <c r="BW4" s="317"/>
      <c r="BX4" s="317"/>
      <c r="BY4" s="318"/>
      <c r="BZ4" s="310"/>
      <c r="CA4" s="310"/>
      <c r="CB4" s="310"/>
    </row>
    <row r="5" spans="1:84" ht="2.25" customHeight="1" x14ac:dyDescent="0.2">
      <c r="A5" s="315"/>
      <c r="B5" s="319"/>
      <c r="C5" s="319"/>
      <c r="D5" s="319"/>
      <c r="E5" s="319"/>
      <c r="F5" s="319"/>
      <c r="G5" s="319"/>
      <c r="H5" s="319"/>
      <c r="I5" s="319"/>
      <c r="J5" s="320"/>
      <c r="K5" s="321"/>
      <c r="L5" s="321"/>
      <c r="M5" s="322"/>
      <c r="N5" s="320"/>
      <c r="O5" s="321"/>
      <c r="P5" s="321"/>
      <c r="Q5" s="322"/>
      <c r="R5" s="320"/>
      <c r="S5" s="321"/>
      <c r="T5" s="321"/>
      <c r="U5" s="322"/>
      <c r="V5" s="320"/>
      <c r="W5" s="321"/>
      <c r="X5" s="321"/>
      <c r="Y5" s="322"/>
      <c r="Z5" s="320"/>
      <c r="AA5" s="321"/>
      <c r="AB5" s="321"/>
      <c r="AC5" s="322"/>
      <c r="AD5" s="320"/>
      <c r="AE5" s="321"/>
      <c r="AF5" s="321"/>
      <c r="AG5" s="322"/>
      <c r="AH5" s="320"/>
      <c r="AI5" s="321"/>
      <c r="AJ5" s="321"/>
      <c r="AK5" s="322"/>
      <c r="AL5" s="320"/>
      <c r="AM5" s="321"/>
      <c r="AN5" s="321"/>
      <c r="AO5" s="322"/>
      <c r="AP5" s="320"/>
      <c r="AQ5" s="321"/>
      <c r="AR5" s="321"/>
      <c r="AS5" s="322"/>
      <c r="AT5" s="320"/>
      <c r="AU5" s="321"/>
      <c r="AV5" s="321"/>
      <c r="AW5" s="322"/>
      <c r="AX5" s="314"/>
      <c r="AY5" s="314"/>
      <c r="AZ5" s="314"/>
      <c r="BA5" s="314"/>
      <c r="BB5" s="310"/>
      <c r="BC5" s="310"/>
      <c r="BD5" s="310"/>
      <c r="BE5" s="310"/>
      <c r="BF5" s="320"/>
      <c r="BG5" s="321"/>
      <c r="BH5" s="321"/>
      <c r="BI5" s="322"/>
      <c r="BJ5" s="320"/>
      <c r="BK5" s="321"/>
      <c r="BL5" s="321"/>
      <c r="BM5" s="322"/>
      <c r="BN5" s="310"/>
      <c r="BO5" s="310"/>
      <c r="BP5" s="310"/>
      <c r="BQ5" s="310"/>
      <c r="BR5" s="320"/>
      <c r="BS5" s="321"/>
      <c r="BT5" s="321"/>
      <c r="BU5" s="321"/>
      <c r="BV5" s="320"/>
      <c r="BW5" s="321"/>
      <c r="BX5" s="321"/>
      <c r="BY5" s="322"/>
      <c r="BZ5" s="310"/>
      <c r="CA5" s="310"/>
      <c r="CB5" s="310"/>
    </row>
    <row r="6" spans="1:84" ht="35.25" customHeight="1" x14ac:dyDescent="0.2">
      <c r="A6" s="315"/>
      <c r="B6" s="323">
        <v>2019</v>
      </c>
      <c r="C6" s="324">
        <v>2020</v>
      </c>
      <c r="D6" s="325" t="s">
        <v>195</v>
      </c>
      <c r="E6" s="325"/>
      <c r="F6" s="323">
        <v>2019</v>
      </c>
      <c r="G6" s="324">
        <v>2020</v>
      </c>
      <c r="H6" s="325" t="s">
        <v>195</v>
      </c>
      <c r="I6" s="325"/>
      <c r="J6" s="323">
        <v>2019</v>
      </c>
      <c r="K6" s="324">
        <v>2020</v>
      </c>
      <c r="L6" s="326" t="s">
        <v>195</v>
      </c>
      <c r="M6" s="327"/>
      <c r="N6" s="323">
        <v>2019</v>
      </c>
      <c r="O6" s="324">
        <v>2020</v>
      </c>
      <c r="P6" s="325" t="s">
        <v>195</v>
      </c>
      <c r="Q6" s="325"/>
      <c r="R6" s="323">
        <v>2019</v>
      </c>
      <c r="S6" s="324">
        <v>2020</v>
      </c>
      <c r="T6" s="325" t="s">
        <v>195</v>
      </c>
      <c r="U6" s="325"/>
      <c r="V6" s="323">
        <v>2019</v>
      </c>
      <c r="W6" s="324">
        <v>2020</v>
      </c>
      <c r="X6" s="325" t="s">
        <v>195</v>
      </c>
      <c r="Y6" s="325"/>
      <c r="Z6" s="323">
        <v>2019</v>
      </c>
      <c r="AA6" s="324">
        <v>2020</v>
      </c>
      <c r="AB6" s="325" t="s">
        <v>195</v>
      </c>
      <c r="AC6" s="325"/>
      <c r="AD6" s="323">
        <v>2019</v>
      </c>
      <c r="AE6" s="324">
        <v>2020</v>
      </c>
      <c r="AF6" s="325" t="s">
        <v>195</v>
      </c>
      <c r="AG6" s="325"/>
      <c r="AH6" s="323">
        <v>2019</v>
      </c>
      <c r="AI6" s="324">
        <v>2020</v>
      </c>
      <c r="AJ6" s="325" t="s">
        <v>195</v>
      </c>
      <c r="AK6" s="325"/>
      <c r="AL6" s="323">
        <v>2019</v>
      </c>
      <c r="AM6" s="324">
        <v>2020</v>
      </c>
      <c r="AN6" s="325" t="s">
        <v>195</v>
      </c>
      <c r="AO6" s="325"/>
      <c r="AP6" s="323">
        <v>2019</v>
      </c>
      <c r="AQ6" s="324">
        <v>2020</v>
      </c>
      <c r="AR6" s="325" t="s">
        <v>195</v>
      </c>
      <c r="AS6" s="325"/>
      <c r="AT6" s="323">
        <v>2019</v>
      </c>
      <c r="AU6" s="324">
        <v>2020</v>
      </c>
      <c r="AV6" s="325" t="s">
        <v>195</v>
      </c>
      <c r="AW6" s="325"/>
      <c r="AX6" s="323">
        <v>2019</v>
      </c>
      <c r="AY6" s="324">
        <v>2020</v>
      </c>
      <c r="AZ6" s="325" t="s">
        <v>195</v>
      </c>
      <c r="BA6" s="325"/>
      <c r="BB6" s="325" t="s">
        <v>196</v>
      </c>
      <c r="BC6" s="325"/>
      <c r="BD6" s="325" t="s">
        <v>195</v>
      </c>
      <c r="BE6" s="325"/>
      <c r="BF6" s="323">
        <v>2019</v>
      </c>
      <c r="BG6" s="324">
        <v>2020</v>
      </c>
      <c r="BH6" s="325" t="s">
        <v>195</v>
      </c>
      <c r="BI6" s="325"/>
      <c r="BJ6" s="323">
        <v>2019</v>
      </c>
      <c r="BK6" s="324">
        <v>2020</v>
      </c>
      <c r="BL6" s="325" t="s">
        <v>195</v>
      </c>
      <c r="BM6" s="325"/>
      <c r="BN6" s="323">
        <v>2019</v>
      </c>
      <c r="BO6" s="324">
        <v>2020</v>
      </c>
      <c r="BP6" s="325" t="s">
        <v>195</v>
      </c>
      <c r="BQ6" s="325"/>
      <c r="BR6" s="323">
        <v>2019</v>
      </c>
      <c r="BS6" s="324">
        <v>2020</v>
      </c>
      <c r="BT6" s="328" t="s">
        <v>195</v>
      </c>
      <c r="BU6" s="329"/>
      <c r="BV6" s="323">
        <v>2019</v>
      </c>
      <c r="BW6" s="324">
        <v>2020</v>
      </c>
      <c r="BX6" s="328" t="s">
        <v>195</v>
      </c>
      <c r="BY6" s="329"/>
      <c r="BZ6" s="323">
        <v>2019</v>
      </c>
      <c r="CA6" s="324">
        <v>2020</v>
      </c>
      <c r="CB6" s="330" t="s">
        <v>197</v>
      </c>
    </row>
    <row r="7" spans="1:84" s="336" customFormat="1" ht="14.25" x14ac:dyDescent="0.2">
      <c r="A7" s="331"/>
      <c r="B7" s="323"/>
      <c r="C7" s="332"/>
      <c r="D7" s="333" t="s">
        <v>133</v>
      </c>
      <c r="E7" s="333" t="s">
        <v>197</v>
      </c>
      <c r="F7" s="323"/>
      <c r="G7" s="332"/>
      <c r="H7" s="333" t="s">
        <v>133</v>
      </c>
      <c r="I7" s="333" t="s">
        <v>197</v>
      </c>
      <c r="J7" s="323"/>
      <c r="K7" s="332"/>
      <c r="L7" s="333" t="s">
        <v>133</v>
      </c>
      <c r="M7" s="333" t="s">
        <v>197</v>
      </c>
      <c r="N7" s="323"/>
      <c r="O7" s="332"/>
      <c r="P7" s="333" t="s">
        <v>133</v>
      </c>
      <c r="Q7" s="333" t="s">
        <v>197</v>
      </c>
      <c r="R7" s="323"/>
      <c r="S7" s="332"/>
      <c r="T7" s="333" t="s">
        <v>133</v>
      </c>
      <c r="U7" s="333" t="s">
        <v>197</v>
      </c>
      <c r="V7" s="323"/>
      <c r="W7" s="332"/>
      <c r="X7" s="333" t="s">
        <v>133</v>
      </c>
      <c r="Y7" s="333" t="s">
        <v>197</v>
      </c>
      <c r="Z7" s="323"/>
      <c r="AA7" s="332"/>
      <c r="AB7" s="333" t="s">
        <v>133</v>
      </c>
      <c r="AC7" s="333" t="s">
        <v>197</v>
      </c>
      <c r="AD7" s="323"/>
      <c r="AE7" s="332"/>
      <c r="AF7" s="333" t="s">
        <v>133</v>
      </c>
      <c r="AG7" s="333" t="s">
        <v>197</v>
      </c>
      <c r="AH7" s="323"/>
      <c r="AI7" s="332"/>
      <c r="AJ7" s="333" t="s">
        <v>133</v>
      </c>
      <c r="AK7" s="333" t="s">
        <v>197</v>
      </c>
      <c r="AL7" s="323"/>
      <c r="AM7" s="332"/>
      <c r="AN7" s="333" t="s">
        <v>133</v>
      </c>
      <c r="AO7" s="333" t="s">
        <v>197</v>
      </c>
      <c r="AP7" s="323"/>
      <c r="AQ7" s="332"/>
      <c r="AR7" s="333" t="s">
        <v>133</v>
      </c>
      <c r="AS7" s="333" t="s">
        <v>197</v>
      </c>
      <c r="AT7" s="323"/>
      <c r="AU7" s="332"/>
      <c r="AV7" s="333" t="s">
        <v>133</v>
      </c>
      <c r="AW7" s="333" t="s">
        <v>197</v>
      </c>
      <c r="AX7" s="323"/>
      <c r="AY7" s="332"/>
      <c r="AZ7" s="333" t="s">
        <v>133</v>
      </c>
      <c r="BA7" s="333" t="s">
        <v>197</v>
      </c>
      <c r="BB7" s="334">
        <v>2019</v>
      </c>
      <c r="BC7" s="334">
        <v>2020</v>
      </c>
      <c r="BD7" s="333" t="s">
        <v>133</v>
      </c>
      <c r="BE7" s="333" t="s">
        <v>197</v>
      </c>
      <c r="BF7" s="323"/>
      <c r="BG7" s="332"/>
      <c r="BH7" s="333" t="s">
        <v>133</v>
      </c>
      <c r="BI7" s="333" t="s">
        <v>197</v>
      </c>
      <c r="BJ7" s="323"/>
      <c r="BK7" s="332"/>
      <c r="BL7" s="333" t="s">
        <v>133</v>
      </c>
      <c r="BM7" s="333" t="s">
        <v>197</v>
      </c>
      <c r="BN7" s="323"/>
      <c r="BO7" s="332"/>
      <c r="BP7" s="333" t="s">
        <v>133</v>
      </c>
      <c r="BQ7" s="333" t="s">
        <v>197</v>
      </c>
      <c r="BR7" s="323"/>
      <c r="BS7" s="332"/>
      <c r="BT7" s="334" t="s">
        <v>133</v>
      </c>
      <c r="BU7" s="334" t="s">
        <v>197</v>
      </c>
      <c r="BV7" s="323"/>
      <c r="BW7" s="332"/>
      <c r="BX7" s="334" t="s">
        <v>133</v>
      </c>
      <c r="BY7" s="334" t="s">
        <v>197</v>
      </c>
      <c r="BZ7" s="323"/>
      <c r="CA7" s="332"/>
      <c r="CB7" s="335"/>
    </row>
    <row r="8" spans="1:84" ht="12.75" customHeight="1" x14ac:dyDescent="0.2">
      <c r="A8" s="337" t="s">
        <v>37</v>
      </c>
      <c r="B8" s="337">
        <v>1</v>
      </c>
      <c r="C8" s="337">
        <v>2</v>
      </c>
      <c r="D8" s="337">
        <v>3</v>
      </c>
      <c r="E8" s="337">
        <v>4</v>
      </c>
      <c r="F8" s="337">
        <v>5</v>
      </c>
      <c r="G8" s="337">
        <v>6</v>
      </c>
      <c r="H8" s="337">
        <v>7</v>
      </c>
      <c r="I8" s="337">
        <v>8</v>
      </c>
      <c r="J8" s="337">
        <v>9</v>
      </c>
      <c r="K8" s="337">
        <v>10</v>
      </c>
      <c r="L8" s="337">
        <v>11</v>
      </c>
      <c r="M8" s="337">
        <v>12</v>
      </c>
      <c r="N8" s="337">
        <v>13</v>
      </c>
      <c r="O8" s="337">
        <v>14</v>
      </c>
      <c r="P8" s="337">
        <v>15</v>
      </c>
      <c r="Q8" s="337">
        <v>16</v>
      </c>
      <c r="R8" s="337">
        <v>17</v>
      </c>
      <c r="S8" s="337">
        <v>18</v>
      </c>
      <c r="T8" s="337">
        <v>19</v>
      </c>
      <c r="U8" s="337">
        <v>20</v>
      </c>
      <c r="V8" s="337">
        <v>21</v>
      </c>
      <c r="W8" s="337">
        <v>22</v>
      </c>
      <c r="X8" s="337">
        <v>23</v>
      </c>
      <c r="Y8" s="337">
        <v>24</v>
      </c>
      <c r="Z8" s="337">
        <v>25</v>
      </c>
      <c r="AA8" s="337">
        <v>26</v>
      </c>
      <c r="AB8" s="337">
        <v>27</v>
      </c>
      <c r="AC8" s="337">
        <v>28</v>
      </c>
      <c r="AD8" s="337">
        <v>29</v>
      </c>
      <c r="AE8" s="337">
        <v>30</v>
      </c>
      <c r="AF8" s="337">
        <v>31</v>
      </c>
      <c r="AG8" s="337">
        <v>32</v>
      </c>
      <c r="AH8" s="337">
        <v>33</v>
      </c>
      <c r="AI8" s="337">
        <v>34</v>
      </c>
      <c r="AJ8" s="337">
        <v>35</v>
      </c>
      <c r="AK8" s="337">
        <v>36</v>
      </c>
      <c r="AL8" s="337">
        <v>37</v>
      </c>
      <c r="AM8" s="337">
        <v>38</v>
      </c>
      <c r="AN8" s="337">
        <v>39</v>
      </c>
      <c r="AO8" s="337">
        <v>40</v>
      </c>
      <c r="AP8" s="337">
        <v>41</v>
      </c>
      <c r="AQ8" s="337">
        <v>42</v>
      </c>
      <c r="AR8" s="337">
        <v>43</v>
      </c>
      <c r="AS8" s="337">
        <v>44</v>
      </c>
      <c r="AT8" s="337">
        <v>45</v>
      </c>
      <c r="AU8" s="337">
        <v>46</v>
      </c>
      <c r="AV8" s="337">
        <v>47</v>
      </c>
      <c r="AW8" s="337">
        <v>48</v>
      </c>
      <c r="AX8" s="337">
        <v>49</v>
      </c>
      <c r="AY8" s="337">
        <v>50</v>
      </c>
      <c r="AZ8" s="337">
        <v>51</v>
      </c>
      <c r="BA8" s="337">
        <v>52</v>
      </c>
      <c r="BB8" s="337">
        <v>53</v>
      </c>
      <c r="BC8" s="337">
        <v>54</v>
      </c>
      <c r="BD8" s="337">
        <v>55</v>
      </c>
      <c r="BE8" s="337">
        <v>56</v>
      </c>
      <c r="BF8" s="337">
        <v>57</v>
      </c>
      <c r="BG8" s="337">
        <v>58</v>
      </c>
      <c r="BH8" s="337">
        <v>59</v>
      </c>
      <c r="BI8" s="337">
        <v>60</v>
      </c>
      <c r="BJ8" s="337">
        <v>61</v>
      </c>
      <c r="BK8" s="337">
        <v>62</v>
      </c>
      <c r="BL8" s="337">
        <v>63</v>
      </c>
      <c r="BM8" s="337">
        <v>64</v>
      </c>
      <c r="BN8" s="337">
        <v>65</v>
      </c>
      <c r="BO8" s="337">
        <v>66</v>
      </c>
      <c r="BP8" s="337">
        <v>67</v>
      </c>
      <c r="BQ8" s="337">
        <v>68</v>
      </c>
      <c r="BR8" s="337">
        <v>69</v>
      </c>
      <c r="BS8" s="337">
        <v>70</v>
      </c>
      <c r="BT8" s="337">
        <v>71</v>
      </c>
      <c r="BU8" s="337">
        <v>72</v>
      </c>
      <c r="BV8" s="337">
        <v>73</v>
      </c>
      <c r="BW8" s="337">
        <v>74</v>
      </c>
      <c r="BX8" s="337">
        <v>75</v>
      </c>
      <c r="BY8" s="337">
        <v>76</v>
      </c>
      <c r="BZ8" s="337">
        <v>77</v>
      </c>
      <c r="CA8" s="337">
        <v>78</v>
      </c>
      <c r="CB8" s="337">
        <v>79</v>
      </c>
    </row>
    <row r="9" spans="1:84" s="349" customFormat="1" ht="18.75" customHeight="1" x14ac:dyDescent="0.25">
      <c r="A9" s="338" t="s">
        <v>55</v>
      </c>
      <c r="B9" s="339">
        <v>1147062</v>
      </c>
      <c r="C9" s="339">
        <v>1233234</v>
      </c>
      <c r="D9" s="340">
        <v>107.51240996563394</v>
      </c>
      <c r="E9" s="339">
        <v>86172</v>
      </c>
      <c r="F9" s="339">
        <v>460343</v>
      </c>
      <c r="G9" s="339">
        <v>471146</v>
      </c>
      <c r="H9" s="340">
        <v>102.3467284177233</v>
      </c>
      <c r="I9" s="339">
        <v>10803</v>
      </c>
      <c r="J9" s="339">
        <v>109294</v>
      </c>
      <c r="K9" s="339">
        <v>110672</v>
      </c>
      <c r="L9" s="340">
        <v>101.2608194411404</v>
      </c>
      <c r="M9" s="339">
        <v>1378</v>
      </c>
      <c r="N9" s="339">
        <v>45729</v>
      </c>
      <c r="O9" s="339">
        <v>45937</v>
      </c>
      <c r="P9" s="341">
        <v>100.45485359399945</v>
      </c>
      <c r="Q9" s="339">
        <v>208</v>
      </c>
      <c r="R9" s="339">
        <v>179</v>
      </c>
      <c r="S9" s="339">
        <v>203</v>
      </c>
      <c r="T9" s="341">
        <v>113.40782122905028</v>
      </c>
      <c r="U9" s="339">
        <v>24</v>
      </c>
      <c r="V9" s="339">
        <v>3076</v>
      </c>
      <c r="W9" s="339">
        <v>1348</v>
      </c>
      <c r="X9" s="341">
        <v>43.823146944083227</v>
      </c>
      <c r="Y9" s="339">
        <v>-1728</v>
      </c>
      <c r="Z9" s="339">
        <v>249</v>
      </c>
      <c r="AA9" s="339">
        <v>447</v>
      </c>
      <c r="AB9" s="341">
        <v>179.51807228915661</v>
      </c>
      <c r="AC9" s="342">
        <v>198</v>
      </c>
      <c r="AD9" s="339">
        <v>37028</v>
      </c>
      <c r="AE9" s="339">
        <v>34946</v>
      </c>
      <c r="AF9" s="341">
        <v>94.377228043642646</v>
      </c>
      <c r="AG9" s="339">
        <v>-2082</v>
      </c>
      <c r="AH9" s="339">
        <v>14159</v>
      </c>
      <c r="AI9" s="339">
        <v>17714</v>
      </c>
      <c r="AJ9" s="341">
        <v>125.10770534642278</v>
      </c>
      <c r="AK9" s="339">
        <v>3555</v>
      </c>
      <c r="AL9" s="339">
        <v>27546</v>
      </c>
      <c r="AM9" s="339">
        <v>25737</v>
      </c>
      <c r="AN9" s="341">
        <v>93.432803310825534</v>
      </c>
      <c r="AO9" s="339">
        <v>-1809</v>
      </c>
      <c r="AP9" s="343">
        <v>383935</v>
      </c>
      <c r="AQ9" s="343">
        <v>396769</v>
      </c>
      <c r="AR9" s="344">
        <v>103.34275333064191</v>
      </c>
      <c r="AS9" s="343">
        <v>12834</v>
      </c>
      <c r="AT9" s="339">
        <v>2960</v>
      </c>
      <c r="AU9" s="339">
        <v>3783</v>
      </c>
      <c r="AV9" s="340">
        <v>127.8</v>
      </c>
      <c r="AW9" s="339">
        <v>823</v>
      </c>
      <c r="AX9" s="345">
        <v>64805</v>
      </c>
      <c r="AY9" s="345">
        <v>70655</v>
      </c>
      <c r="AZ9" s="346">
        <v>109</v>
      </c>
      <c r="BA9" s="345">
        <v>5850</v>
      </c>
      <c r="BB9" s="339">
        <v>235927</v>
      </c>
      <c r="BC9" s="339">
        <v>236815</v>
      </c>
      <c r="BD9" s="341">
        <v>100.4</v>
      </c>
      <c r="BE9" s="339">
        <v>888</v>
      </c>
      <c r="BF9" s="339">
        <v>1000292</v>
      </c>
      <c r="BG9" s="339">
        <v>1070389</v>
      </c>
      <c r="BH9" s="341">
        <v>107.0076537651006</v>
      </c>
      <c r="BI9" s="339">
        <v>70097</v>
      </c>
      <c r="BJ9" s="339">
        <v>367011</v>
      </c>
      <c r="BK9" s="339">
        <v>376779</v>
      </c>
      <c r="BL9" s="341">
        <v>102.66150060897357</v>
      </c>
      <c r="BM9" s="339">
        <v>9768</v>
      </c>
      <c r="BN9" s="339">
        <v>309529</v>
      </c>
      <c r="BO9" s="339">
        <v>323360</v>
      </c>
      <c r="BP9" s="341">
        <v>104.46840199141276</v>
      </c>
      <c r="BQ9" s="339">
        <v>13831</v>
      </c>
      <c r="BR9" s="339">
        <v>84501</v>
      </c>
      <c r="BS9" s="339">
        <v>76514</v>
      </c>
      <c r="BT9" s="340">
        <v>90.5</v>
      </c>
      <c r="BU9" s="339">
        <v>-7987</v>
      </c>
      <c r="BV9" s="339">
        <v>6071</v>
      </c>
      <c r="BW9" s="339">
        <v>6735</v>
      </c>
      <c r="BX9" s="340">
        <v>110.9</v>
      </c>
      <c r="BY9" s="339">
        <v>664</v>
      </c>
      <c r="BZ9" s="347">
        <v>4</v>
      </c>
      <c r="CA9" s="347">
        <v>5</v>
      </c>
      <c r="CB9" s="342">
        <v>1</v>
      </c>
      <c r="CC9" s="348"/>
      <c r="CD9" s="348"/>
      <c r="CE9" s="348"/>
    </row>
    <row r="10" spans="1:84" s="357" customFormat="1" ht="20.25" customHeight="1" x14ac:dyDescent="0.25">
      <c r="A10" s="350" t="s">
        <v>56</v>
      </c>
      <c r="B10" s="351">
        <v>53949</v>
      </c>
      <c r="C10" s="352">
        <v>58403</v>
      </c>
      <c r="D10" s="340">
        <v>108.2559454299431</v>
      </c>
      <c r="E10" s="339">
        <v>4454</v>
      </c>
      <c r="F10" s="351">
        <v>28894</v>
      </c>
      <c r="G10" s="352">
        <v>29338</v>
      </c>
      <c r="H10" s="340">
        <v>101.53665120786322</v>
      </c>
      <c r="I10" s="339">
        <v>444</v>
      </c>
      <c r="J10" s="351">
        <v>3728</v>
      </c>
      <c r="K10" s="351">
        <v>3807</v>
      </c>
      <c r="L10" s="340">
        <v>102.11909871244636</v>
      </c>
      <c r="M10" s="339">
        <v>79</v>
      </c>
      <c r="N10" s="351">
        <v>1787</v>
      </c>
      <c r="O10" s="351">
        <v>1818</v>
      </c>
      <c r="P10" s="341">
        <v>101.7347509792949</v>
      </c>
      <c r="Q10" s="339">
        <v>31</v>
      </c>
      <c r="R10" s="351">
        <v>16</v>
      </c>
      <c r="S10" s="351">
        <v>9</v>
      </c>
      <c r="T10" s="341">
        <v>56.25</v>
      </c>
      <c r="U10" s="342">
        <v>-7</v>
      </c>
      <c r="V10" s="353">
        <v>157</v>
      </c>
      <c r="W10" s="351">
        <v>81</v>
      </c>
      <c r="X10" s="341">
        <v>51.592356687898089</v>
      </c>
      <c r="Y10" s="342">
        <v>-76</v>
      </c>
      <c r="Z10" s="353">
        <v>2</v>
      </c>
      <c r="AA10" s="353">
        <v>2</v>
      </c>
      <c r="AB10" s="341">
        <v>100</v>
      </c>
      <c r="AC10" s="342">
        <v>0</v>
      </c>
      <c r="AD10" s="351">
        <v>1265</v>
      </c>
      <c r="AE10" s="351">
        <v>1560</v>
      </c>
      <c r="AF10" s="341">
        <v>123.3201581027668</v>
      </c>
      <c r="AG10" s="339">
        <v>295</v>
      </c>
      <c r="AH10" s="351">
        <v>512</v>
      </c>
      <c r="AI10" s="351">
        <v>986</v>
      </c>
      <c r="AJ10" s="341">
        <v>192.578125</v>
      </c>
      <c r="AK10" s="339">
        <v>474</v>
      </c>
      <c r="AL10" s="351">
        <v>897</v>
      </c>
      <c r="AM10" s="351">
        <v>1171</v>
      </c>
      <c r="AN10" s="341">
        <v>130.54626532887403</v>
      </c>
      <c r="AO10" s="339">
        <v>274</v>
      </c>
      <c r="AP10" s="351">
        <v>26205</v>
      </c>
      <c r="AQ10" s="351">
        <v>26602</v>
      </c>
      <c r="AR10" s="341">
        <v>101.5149780576226</v>
      </c>
      <c r="AS10" s="339">
        <v>397</v>
      </c>
      <c r="AT10" s="352">
        <v>2974</v>
      </c>
      <c r="AU10" s="351">
        <v>3935</v>
      </c>
      <c r="AV10" s="340">
        <v>132.30000000000001</v>
      </c>
      <c r="AW10" s="351">
        <v>961</v>
      </c>
      <c r="AX10" s="354">
        <v>2095</v>
      </c>
      <c r="AY10" s="354">
        <v>2391</v>
      </c>
      <c r="AZ10" s="346">
        <v>114.1</v>
      </c>
      <c r="BA10" s="345">
        <v>296</v>
      </c>
      <c r="BB10" s="355">
        <v>6476</v>
      </c>
      <c r="BC10" s="351">
        <v>6704</v>
      </c>
      <c r="BD10" s="341">
        <v>103.5</v>
      </c>
      <c r="BE10" s="339">
        <v>228</v>
      </c>
      <c r="BF10" s="351">
        <v>47957</v>
      </c>
      <c r="BG10" s="351">
        <v>52199</v>
      </c>
      <c r="BH10" s="341">
        <v>108.84542402568968</v>
      </c>
      <c r="BI10" s="339">
        <v>4242</v>
      </c>
      <c r="BJ10" s="351">
        <v>24395</v>
      </c>
      <c r="BK10" s="351">
        <v>24677</v>
      </c>
      <c r="BL10" s="341">
        <v>101.15597458495593</v>
      </c>
      <c r="BM10" s="339">
        <v>282</v>
      </c>
      <c r="BN10" s="351">
        <v>22211</v>
      </c>
      <c r="BO10" s="351">
        <v>22630</v>
      </c>
      <c r="BP10" s="341">
        <v>101.8864526585926</v>
      </c>
      <c r="BQ10" s="339">
        <v>419</v>
      </c>
      <c r="BR10" s="351">
        <v>2281</v>
      </c>
      <c r="BS10" s="351">
        <v>2313</v>
      </c>
      <c r="BT10" s="340">
        <v>101.4</v>
      </c>
      <c r="BU10" s="339">
        <v>32</v>
      </c>
      <c r="BV10" s="351">
        <v>5524</v>
      </c>
      <c r="BW10" s="351">
        <v>6291</v>
      </c>
      <c r="BX10" s="340">
        <v>113.9</v>
      </c>
      <c r="BY10" s="339">
        <v>767</v>
      </c>
      <c r="BZ10" s="356">
        <v>11</v>
      </c>
      <c r="CA10" s="356">
        <v>11</v>
      </c>
      <c r="CB10" s="342">
        <v>0</v>
      </c>
      <c r="CC10" s="348"/>
      <c r="CD10" s="348"/>
      <c r="CE10" s="349"/>
      <c r="CF10" s="349"/>
    </row>
    <row r="11" spans="1:84" s="357" customFormat="1" ht="20.25" customHeight="1" x14ac:dyDescent="0.25">
      <c r="A11" s="350" t="s">
        <v>57</v>
      </c>
      <c r="B11" s="351">
        <v>27819</v>
      </c>
      <c r="C11" s="352">
        <v>30377</v>
      </c>
      <c r="D11" s="340">
        <v>109.19515439088391</v>
      </c>
      <c r="E11" s="339">
        <v>2558</v>
      </c>
      <c r="F11" s="351">
        <v>11077</v>
      </c>
      <c r="G11" s="352">
        <v>11493</v>
      </c>
      <c r="H11" s="340">
        <v>103.75552947548977</v>
      </c>
      <c r="I11" s="339">
        <v>416</v>
      </c>
      <c r="J11" s="351">
        <v>3771</v>
      </c>
      <c r="K11" s="351">
        <v>4205</v>
      </c>
      <c r="L11" s="340">
        <v>111.5088835852559</v>
      </c>
      <c r="M11" s="339">
        <v>434</v>
      </c>
      <c r="N11" s="351">
        <v>1233</v>
      </c>
      <c r="O11" s="351">
        <v>1083</v>
      </c>
      <c r="P11" s="341">
        <v>87.834549878345499</v>
      </c>
      <c r="Q11" s="339">
        <v>-150</v>
      </c>
      <c r="R11" s="351">
        <v>5</v>
      </c>
      <c r="S11" s="351">
        <v>14</v>
      </c>
      <c r="T11" s="341" t="s">
        <v>208</v>
      </c>
      <c r="U11" s="342">
        <v>9</v>
      </c>
      <c r="V11" s="353">
        <v>66</v>
      </c>
      <c r="W11" s="351">
        <v>70</v>
      </c>
      <c r="X11" s="341">
        <v>106.06060606060606</v>
      </c>
      <c r="Y11" s="342">
        <v>4</v>
      </c>
      <c r="Z11" s="353">
        <v>0</v>
      </c>
      <c r="AA11" s="353">
        <v>0</v>
      </c>
      <c r="AB11" s="341" t="s">
        <v>198</v>
      </c>
      <c r="AC11" s="342">
        <v>0</v>
      </c>
      <c r="AD11" s="351">
        <v>774</v>
      </c>
      <c r="AE11" s="351">
        <v>458</v>
      </c>
      <c r="AF11" s="341">
        <v>59.173126614987083</v>
      </c>
      <c r="AG11" s="339">
        <v>-316</v>
      </c>
      <c r="AH11" s="351">
        <v>128</v>
      </c>
      <c r="AI11" s="351">
        <v>119</v>
      </c>
      <c r="AJ11" s="341">
        <v>92.96875</v>
      </c>
      <c r="AK11" s="339">
        <v>-9</v>
      </c>
      <c r="AL11" s="351">
        <v>988</v>
      </c>
      <c r="AM11" s="351">
        <v>1016</v>
      </c>
      <c r="AN11" s="341">
        <v>102.83400809716599</v>
      </c>
      <c r="AO11" s="339">
        <v>28</v>
      </c>
      <c r="AP11" s="351">
        <v>9308</v>
      </c>
      <c r="AQ11" s="351">
        <v>9523</v>
      </c>
      <c r="AR11" s="341">
        <v>102.30984099699182</v>
      </c>
      <c r="AS11" s="339">
        <v>215</v>
      </c>
      <c r="AT11" s="352">
        <v>2529</v>
      </c>
      <c r="AU11" s="351">
        <v>3233</v>
      </c>
      <c r="AV11" s="340">
        <v>127.8</v>
      </c>
      <c r="AW11" s="351">
        <v>704</v>
      </c>
      <c r="AX11" s="354">
        <v>2760</v>
      </c>
      <c r="AY11" s="354">
        <v>2998</v>
      </c>
      <c r="AZ11" s="346">
        <v>108.6</v>
      </c>
      <c r="BA11" s="345">
        <v>238</v>
      </c>
      <c r="BB11" s="355">
        <v>8884</v>
      </c>
      <c r="BC11" s="351">
        <v>9393</v>
      </c>
      <c r="BD11" s="341">
        <v>105.7</v>
      </c>
      <c r="BE11" s="339">
        <v>509</v>
      </c>
      <c r="BF11" s="351">
        <v>22884</v>
      </c>
      <c r="BG11" s="351">
        <v>24690</v>
      </c>
      <c r="BH11" s="341">
        <v>107.89197692711066</v>
      </c>
      <c r="BI11" s="339">
        <v>1806</v>
      </c>
      <c r="BJ11" s="351">
        <v>8628</v>
      </c>
      <c r="BK11" s="351">
        <v>9111</v>
      </c>
      <c r="BL11" s="341">
        <v>105.5980528511822</v>
      </c>
      <c r="BM11" s="339">
        <v>483</v>
      </c>
      <c r="BN11" s="351">
        <v>7138</v>
      </c>
      <c r="BO11" s="351">
        <v>7614</v>
      </c>
      <c r="BP11" s="341">
        <v>106.6685346035304</v>
      </c>
      <c r="BQ11" s="339">
        <v>476</v>
      </c>
      <c r="BR11" s="351">
        <v>3097</v>
      </c>
      <c r="BS11" s="351">
        <v>3114</v>
      </c>
      <c r="BT11" s="340">
        <v>100.5</v>
      </c>
      <c r="BU11" s="339">
        <v>17</v>
      </c>
      <c r="BV11" s="351">
        <v>5831</v>
      </c>
      <c r="BW11" s="351">
        <v>6848</v>
      </c>
      <c r="BX11" s="340">
        <v>117.4</v>
      </c>
      <c r="BY11" s="339">
        <v>1017</v>
      </c>
      <c r="BZ11" s="356">
        <v>3</v>
      </c>
      <c r="CA11" s="356">
        <v>3</v>
      </c>
      <c r="CB11" s="342">
        <v>0</v>
      </c>
      <c r="CC11" s="348"/>
      <c r="CD11" s="348"/>
      <c r="CE11" s="349"/>
      <c r="CF11" s="349"/>
    </row>
    <row r="12" spans="1:84" s="357" customFormat="1" ht="20.25" customHeight="1" x14ac:dyDescent="0.25">
      <c r="A12" s="350" t="s">
        <v>58</v>
      </c>
      <c r="B12" s="351">
        <v>56060</v>
      </c>
      <c r="C12" s="352">
        <v>58897</v>
      </c>
      <c r="D12" s="340">
        <v>105.0606493043168</v>
      </c>
      <c r="E12" s="339">
        <v>2837</v>
      </c>
      <c r="F12" s="351">
        <v>35511</v>
      </c>
      <c r="G12" s="352">
        <v>37658</v>
      </c>
      <c r="H12" s="340">
        <v>106.04601391118244</v>
      </c>
      <c r="I12" s="339">
        <v>2147</v>
      </c>
      <c r="J12" s="351">
        <v>10390</v>
      </c>
      <c r="K12" s="351">
        <v>9353</v>
      </c>
      <c r="L12" s="340">
        <v>90.019249278152074</v>
      </c>
      <c r="M12" s="339">
        <v>-1037</v>
      </c>
      <c r="N12" s="351">
        <v>6075</v>
      </c>
      <c r="O12" s="351">
        <v>5602</v>
      </c>
      <c r="P12" s="341">
        <v>92.21399176954732</v>
      </c>
      <c r="Q12" s="339">
        <v>-473</v>
      </c>
      <c r="R12" s="351">
        <v>16</v>
      </c>
      <c r="S12" s="351">
        <v>14</v>
      </c>
      <c r="T12" s="341">
        <v>87.5</v>
      </c>
      <c r="U12" s="342">
        <v>-2</v>
      </c>
      <c r="V12" s="353">
        <v>137</v>
      </c>
      <c r="W12" s="351">
        <v>103</v>
      </c>
      <c r="X12" s="341">
        <v>75.18248175182481</v>
      </c>
      <c r="Y12" s="342">
        <v>-34</v>
      </c>
      <c r="Z12" s="358">
        <v>70</v>
      </c>
      <c r="AA12" s="353">
        <v>52</v>
      </c>
      <c r="AB12" s="341">
        <v>74.285714285714292</v>
      </c>
      <c r="AC12" s="342">
        <v>-18</v>
      </c>
      <c r="AD12" s="351">
        <v>3288</v>
      </c>
      <c r="AE12" s="351">
        <v>3470</v>
      </c>
      <c r="AF12" s="341">
        <v>105.5352798053528</v>
      </c>
      <c r="AG12" s="339">
        <v>182</v>
      </c>
      <c r="AH12" s="351">
        <v>883</v>
      </c>
      <c r="AI12" s="351">
        <v>1826</v>
      </c>
      <c r="AJ12" s="341" t="s">
        <v>217</v>
      </c>
      <c r="AK12" s="339">
        <v>943</v>
      </c>
      <c r="AL12" s="351">
        <v>2461</v>
      </c>
      <c r="AM12" s="351">
        <v>2563</v>
      </c>
      <c r="AN12" s="341">
        <v>104.14465664364079</v>
      </c>
      <c r="AO12" s="339">
        <v>102</v>
      </c>
      <c r="AP12" s="351">
        <v>28250</v>
      </c>
      <c r="AQ12" s="351">
        <v>30426</v>
      </c>
      <c r="AR12" s="341">
        <v>107.70265486725663</v>
      </c>
      <c r="AS12" s="339">
        <v>2176</v>
      </c>
      <c r="AT12" s="352">
        <v>3075</v>
      </c>
      <c r="AU12" s="351">
        <v>4052</v>
      </c>
      <c r="AV12" s="340">
        <v>131.80000000000001</v>
      </c>
      <c r="AW12" s="351">
        <v>977</v>
      </c>
      <c r="AX12" s="354">
        <v>4621</v>
      </c>
      <c r="AY12" s="354">
        <v>4907</v>
      </c>
      <c r="AZ12" s="346">
        <v>106.2</v>
      </c>
      <c r="BA12" s="345">
        <v>286</v>
      </c>
      <c r="BB12" s="355">
        <v>20134</v>
      </c>
      <c r="BC12" s="351">
        <v>21177</v>
      </c>
      <c r="BD12" s="341">
        <v>105.2</v>
      </c>
      <c r="BE12" s="339">
        <v>1043</v>
      </c>
      <c r="BF12" s="351">
        <v>43465</v>
      </c>
      <c r="BG12" s="351">
        <v>45490</v>
      </c>
      <c r="BH12" s="341">
        <v>104.65892097089613</v>
      </c>
      <c r="BI12" s="339">
        <v>2025</v>
      </c>
      <c r="BJ12" s="351">
        <v>26279</v>
      </c>
      <c r="BK12" s="351">
        <v>28683</v>
      </c>
      <c r="BL12" s="341">
        <v>109.14798888846609</v>
      </c>
      <c r="BM12" s="339">
        <v>2404</v>
      </c>
      <c r="BN12" s="351">
        <v>22376</v>
      </c>
      <c r="BO12" s="351">
        <v>24792</v>
      </c>
      <c r="BP12" s="341">
        <v>110.79728280300323</v>
      </c>
      <c r="BQ12" s="339">
        <v>2416</v>
      </c>
      <c r="BR12" s="351">
        <v>7040</v>
      </c>
      <c r="BS12" s="351">
        <v>7073</v>
      </c>
      <c r="BT12" s="340">
        <v>100.5</v>
      </c>
      <c r="BU12" s="339">
        <v>33</v>
      </c>
      <c r="BV12" s="351">
        <v>5981</v>
      </c>
      <c r="BW12" s="351">
        <v>6570</v>
      </c>
      <c r="BX12" s="340">
        <v>109.8</v>
      </c>
      <c r="BY12" s="339">
        <v>589</v>
      </c>
      <c r="BZ12" s="356">
        <v>4</v>
      </c>
      <c r="CA12" s="356">
        <v>4</v>
      </c>
      <c r="CB12" s="342">
        <v>0</v>
      </c>
      <c r="CC12" s="348"/>
      <c r="CD12" s="348"/>
      <c r="CE12" s="349"/>
      <c r="CF12" s="349"/>
    </row>
    <row r="13" spans="1:84" s="357" customFormat="1" ht="20.25" customHeight="1" x14ac:dyDescent="0.25">
      <c r="A13" s="350" t="s">
        <v>59</v>
      </c>
      <c r="B13" s="351">
        <v>45859</v>
      </c>
      <c r="C13" s="352">
        <v>50993</v>
      </c>
      <c r="D13" s="340">
        <v>111.19518524171919</v>
      </c>
      <c r="E13" s="339">
        <v>5134</v>
      </c>
      <c r="F13" s="351">
        <v>15699</v>
      </c>
      <c r="G13" s="352">
        <v>16267</v>
      </c>
      <c r="H13" s="340">
        <v>103.61806484489458</v>
      </c>
      <c r="I13" s="339">
        <v>568</v>
      </c>
      <c r="J13" s="351">
        <v>4165</v>
      </c>
      <c r="K13" s="351">
        <v>4165</v>
      </c>
      <c r="L13" s="340">
        <v>100</v>
      </c>
      <c r="M13" s="339">
        <v>0</v>
      </c>
      <c r="N13" s="351">
        <v>2226</v>
      </c>
      <c r="O13" s="351">
        <v>1982</v>
      </c>
      <c r="P13" s="341">
        <v>89.038634321653191</v>
      </c>
      <c r="Q13" s="339">
        <v>-244</v>
      </c>
      <c r="R13" s="351">
        <v>10</v>
      </c>
      <c r="S13" s="351">
        <v>15</v>
      </c>
      <c r="T13" s="341">
        <v>150</v>
      </c>
      <c r="U13" s="342">
        <v>5</v>
      </c>
      <c r="V13" s="353">
        <v>365</v>
      </c>
      <c r="W13" s="351">
        <v>119</v>
      </c>
      <c r="X13" s="341">
        <v>32.602739726027394</v>
      </c>
      <c r="Y13" s="342">
        <v>-246</v>
      </c>
      <c r="Z13" s="358">
        <v>12</v>
      </c>
      <c r="AA13" s="353">
        <v>79</v>
      </c>
      <c r="AB13" s="341" t="s">
        <v>212</v>
      </c>
      <c r="AC13" s="342">
        <v>67</v>
      </c>
      <c r="AD13" s="351">
        <v>2195</v>
      </c>
      <c r="AE13" s="351">
        <v>1977</v>
      </c>
      <c r="AF13" s="341">
        <v>90.068337129840543</v>
      </c>
      <c r="AG13" s="339">
        <v>-218</v>
      </c>
      <c r="AH13" s="351">
        <v>455</v>
      </c>
      <c r="AI13" s="351">
        <v>516</v>
      </c>
      <c r="AJ13" s="341">
        <v>113.4065934065934</v>
      </c>
      <c r="AK13" s="339">
        <v>61</v>
      </c>
      <c r="AL13" s="351">
        <v>2168</v>
      </c>
      <c r="AM13" s="351">
        <v>2015</v>
      </c>
      <c r="AN13" s="341">
        <v>92.942804428044283</v>
      </c>
      <c r="AO13" s="339">
        <v>-153</v>
      </c>
      <c r="AP13" s="351">
        <v>11697</v>
      </c>
      <c r="AQ13" s="351">
        <v>12712</v>
      </c>
      <c r="AR13" s="341">
        <v>108.67743865948533</v>
      </c>
      <c r="AS13" s="339">
        <v>1015</v>
      </c>
      <c r="AT13" s="352">
        <v>2951</v>
      </c>
      <c r="AU13" s="351">
        <v>4071</v>
      </c>
      <c r="AV13" s="340">
        <v>138</v>
      </c>
      <c r="AW13" s="351">
        <v>1120</v>
      </c>
      <c r="AX13" s="354">
        <v>2290</v>
      </c>
      <c r="AY13" s="354">
        <v>2309</v>
      </c>
      <c r="AZ13" s="346">
        <v>100.8</v>
      </c>
      <c r="BA13" s="345">
        <v>19</v>
      </c>
      <c r="BB13" s="355">
        <v>6231</v>
      </c>
      <c r="BC13" s="351">
        <v>6338</v>
      </c>
      <c r="BD13" s="341">
        <v>101.7</v>
      </c>
      <c r="BE13" s="339">
        <v>107</v>
      </c>
      <c r="BF13" s="351">
        <v>39763</v>
      </c>
      <c r="BG13" s="351">
        <v>44581</v>
      </c>
      <c r="BH13" s="341">
        <v>112.11679199255589</v>
      </c>
      <c r="BI13" s="339">
        <v>4818</v>
      </c>
      <c r="BJ13" s="351">
        <v>11435</v>
      </c>
      <c r="BK13" s="351">
        <v>12425</v>
      </c>
      <c r="BL13" s="341">
        <v>108.65763008307827</v>
      </c>
      <c r="BM13" s="339">
        <v>990</v>
      </c>
      <c r="BN13" s="351">
        <v>8763</v>
      </c>
      <c r="BO13" s="351">
        <v>9958</v>
      </c>
      <c r="BP13" s="341">
        <v>113.63688234622846</v>
      </c>
      <c r="BQ13" s="339">
        <v>1195</v>
      </c>
      <c r="BR13" s="351">
        <v>1708</v>
      </c>
      <c r="BS13" s="351">
        <v>1725</v>
      </c>
      <c r="BT13" s="340">
        <v>101</v>
      </c>
      <c r="BU13" s="339">
        <v>17</v>
      </c>
      <c r="BV13" s="351">
        <v>6028</v>
      </c>
      <c r="BW13" s="351">
        <v>7018</v>
      </c>
      <c r="BX13" s="340">
        <v>116.4</v>
      </c>
      <c r="BY13" s="339">
        <v>990</v>
      </c>
      <c r="BZ13" s="356">
        <v>7</v>
      </c>
      <c r="CA13" s="356">
        <v>7</v>
      </c>
      <c r="CB13" s="342">
        <v>0</v>
      </c>
      <c r="CC13" s="348"/>
      <c r="CD13" s="348"/>
      <c r="CE13" s="349"/>
      <c r="CF13" s="349"/>
    </row>
    <row r="14" spans="1:84" s="359" customFormat="1" ht="20.25" customHeight="1" x14ac:dyDescent="0.25">
      <c r="A14" s="350" t="s">
        <v>60</v>
      </c>
      <c r="B14" s="351">
        <v>34151</v>
      </c>
      <c r="C14" s="352">
        <v>38529</v>
      </c>
      <c r="D14" s="340">
        <v>112.81953676319874</v>
      </c>
      <c r="E14" s="339">
        <v>4378</v>
      </c>
      <c r="F14" s="351">
        <v>18600</v>
      </c>
      <c r="G14" s="352">
        <v>19301</v>
      </c>
      <c r="H14" s="340">
        <v>103.76881720430107</v>
      </c>
      <c r="I14" s="339">
        <v>701</v>
      </c>
      <c r="J14" s="351">
        <v>4951</v>
      </c>
      <c r="K14" s="351">
        <v>5389</v>
      </c>
      <c r="L14" s="340">
        <v>108.84669763684104</v>
      </c>
      <c r="M14" s="339">
        <v>438</v>
      </c>
      <c r="N14" s="351">
        <v>1720</v>
      </c>
      <c r="O14" s="351">
        <v>1811</v>
      </c>
      <c r="P14" s="341">
        <v>105.29069767441861</v>
      </c>
      <c r="Q14" s="339">
        <v>91</v>
      </c>
      <c r="R14" s="351">
        <v>4</v>
      </c>
      <c r="S14" s="351">
        <v>0</v>
      </c>
      <c r="T14" s="341">
        <v>0</v>
      </c>
      <c r="U14" s="342">
        <v>-4</v>
      </c>
      <c r="V14" s="353">
        <v>47</v>
      </c>
      <c r="W14" s="351">
        <v>40</v>
      </c>
      <c r="X14" s="341">
        <v>85.106382978723403</v>
      </c>
      <c r="Y14" s="342">
        <v>-7</v>
      </c>
      <c r="Z14" s="353">
        <v>0</v>
      </c>
      <c r="AA14" s="353">
        <v>0</v>
      </c>
      <c r="AB14" s="341" t="s">
        <v>198</v>
      </c>
      <c r="AC14" s="342">
        <v>0</v>
      </c>
      <c r="AD14" s="351">
        <v>1008</v>
      </c>
      <c r="AE14" s="351">
        <v>1024</v>
      </c>
      <c r="AF14" s="341">
        <v>101.58730158730158</v>
      </c>
      <c r="AG14" s="339">
        <v>16</v>
      </c>
      <c r="AH14" s="351">
        <v>107</v>
      </c>
      <c r="AI14" s="351">
        <v>177</v>
      </c>
      <c r="AJ14" s="341">
        <v>165.42056074766356</v>
      </c>
      <c r="AK14" s="339">
        <v>70</v>
      </c>
      <c r="AL14" s="351">
        <v>149</v>
      </c>
      <c r="AM14" s="351">
        <v>143</v>
      </c>
      <c r="AN14" s="341">
        <v>95.973154362416096</v>
      </c>
      <c r="AO14" s="339">
        <v>-6</v>
      </c>
      <c r="AP14" s="351">
        <v>14882</v>
      </c>
      <c r="AQ14" s="351">
        <v>15891</v>
      </c>
      <c r="AR14" s="341">
        <v>106.78000268781078</v>
      </c>
      <c r="AS14" s="339">
        <v>1009</v>
      </c>
      <c r="AT14" s="352">
        <v>2830</v>
      </c>
      <c r="AU14" s="351">
        <v>3315</v>
      </c>
      <c r="AV14" s="340">
        <v>117.1</v>
      </c>
      <c r="AW14" s="351">
        <v>485</v>
      </c>
      <c r="AX14" s="354">
        <v>2766</v>
      </c>
      <c r="AY14" s="354">
        <v>2891</v>
      </c>
      <c r="AZ14" s="346">
        <v>104.5</v>
      </c>
      <c r="BA14" s="345">
        <v>125</v>
      </c>
      <c r="BB14" s="355">
        <v>9351</v>
      </c>
      <c r="BC14" s="351">
        <v>10034</v>
      </c>
      <c r="BD14" s="341">
        <v>107.3</v>
      </c>
      <c r="BE14" s="339">
        <v>683</v>
      </c>
      <c r="BF14" s="351">
        <v>27316</v>
      </c>
      <c r="BG14" s="351">
        <v>31170</v>
      </c>
      <c r="BH14" s="341">
        <v>114.10894713720896</v>
      </c>
      <c r="BI14" s="339">
        <v>3854</v>
      </c>
      <c r="BJ14" s="351">
        <v>14743</v>
      </c>
      <c r="BK14" s="351">
        <v>15520</v>
      </c>
      <c r="BL14" s="341">
        <v>105.27029776843248</v>
      </c>
      <c r="BM14" s="339">
        <v>777</v>
      </c>
      <c r="BN14" s="351">
        <v>11833</v>
      </c>
      <c r="BO14" s="351">
        <v>12884</v>
      </c>
      <c r="BP14" s="341">
        <v>108.8819403363475</v>
      </c>
      <c r="BQ14" s="339">
        <v>1051</v>
      </c>
      <c r="BR14" s="351">
        <v>3090</v>
      </c>
      <c r="BS14" s="351">
        <v>3059</v>
      </c>
      <c r="BT14" s="340">
        <v>99</v>
      </c>
      <c r="BU14" s="339">
        <v>-31</v>
      </c>
      <c r="BV14" s="351">
        <v>5225</v>
      </c>
      <c r="BW14" s="351">
        <v>6297</v>
      </c>
      <c r="BX14" s="340">
        <v>120.5</v>
      </c>
      <c r="BY14" s="339">
        <v>1072</v>
      </c>
      <c r="BZ14" s="356">
        <v>5</v>
      </c>
      <c r="CA14" s="356">
        <v>5</v>
      </c>
      <c r="CB14" s="342">
        <v>0</v>
      </c>
      <c r="CC14" s="348"/>
      <c r="CD14" s="348"/>
      <c r="CE14" s="349"/>
      <c r="CF14" s="349"/>
    </row>
    <row r="15" spans="1:84" s="359" customFormat="1" ht="20.25" customHeight="1" x14ac:dyDescent="0.25">
      <c r="A15" s="350" t="s">
        <v>61</v>
      </c>
      <c r="B15" s="351">
        <v>25917</v>
      </c>
      <c r="C15" s="352">
        <v>27914</v>
      </c>
      <c r="D15" s="340">
        <v>107.70536713354169</v>
      </c>
      <c r="E15" s="339">
        <v>1997</v>
      </c>
      <c r="F15" s="351">
        <v>6263</v>
      </c>
      <c r="G15" s="352">
        <v>7165</v>
      </c>
      <c r="H15" s="340">
        <v>114.40204374900208</v>
      </c>
      <c r="I15" s="339">
        <v>902</v>
      </c>
      <c r="J15" s="351">
        <v>3352</v>
      </c>
      <c r="K15" s="351">
        <v>3452</v>
      </c>
      <c r="L15" s="340">
        <v>102.98329355608591</v>
      </c>
      <c r="M15" s="339">
        <v>100</v>
      </c>
      <c r="N15" s="351">
        <v>789</v>
      </c>
      <c r="O15" s="351">
        <v>815</v>
      </c>
      <c r="P15" s="341">
        <v>103.29531051964511</v>
      </c>
      <c r="Q15" s="339">
        <v>26</v>
      </c>
      <c r="R15" s="351">
        <v>5</v>
      </c>
      <c r="S15" s="351">
        <v>17</v>
      </c>
      <c r="T15" s="341" t="s">
        <v>209</v>
      </c>
      <c r="U15" s="342">
        <v>12</v>
      </c>
      <c r="V15" s="353">
        <v>45</v>
      </c>
      <c r="W15" s="351">
        <v>16</v>
      </c>
      <c r="X15" s="341">
        <v>35.555555555555557</v>
      </c>
      <c r="Y15" s="342">
        <v>-29</v>
      </c>
      <c r="Z15" s="353">
        <v>0</v>
      </c>
      <c r="AA15" s="353">
        <v>1</v>
      </c>
      <c r="AB15" s="341" t="s">
        <v>198</v>
      </c>
      <c r="AC15" s="342">
        <v>1</v>
      </c>
      <c r="AD15" s="351">
        <v>252</v>
      </c>
      <c r="AE15" s="351">
        <v>294</v>
      </c>
      <c r="AF15" s="341">
        <v>116.66666666666667</v>
      </c>
      <c r="AG15" s="339">
        <v>42</v>
      </c>
      <c r="AH15" s="351">
        <v>0</v>
      </c>
      <c r="AI15" s="351">
        <v>6</v>
      </c>
      <c r="AJ15" s="341" t="s">
        <v>198</v>
      </c>
      <c r="AK15" s="339">
        <v>6</v>
      </c>
      <c r="AL15" s="351">
        <v>213</v>
      </c>
      <c r="AM15" s="351">
        <v>222</v>
      </c>
      <c r="AN15" s="341">
        <v>104.22535211267605</v>
      </c>
      <c r="AO15" s="339">
        <v>9</v>
      </c>
      <c r="AP15" s="351">
        <v>5108</v>
      </c>
      <c r="AQ15" s="351">
        <v>6052</v>
      </c>
      <c r="AR15" s="341">
        <v>118.48081440877056</v>
      </c>
      <c r="AS15" s="339">
        <v>944</v>
      </c>
      <c r="AT15" s="352">
        <v>2470</v>
      </c>
      <c r="AU15" s="351">
        <v>3372</v>
      </c>
      <c r="AV15" s="340">
        <v>136.5</v>
      </c>
      <c r="AW15" s="351">
        <v>902</v>
      </c>
      <c r="AX15" s="354">
        <v>1783</v>
      </c>
      <c r="AY15" s="354">
        <v>1979</v>
      </c>
      <c r="AZ15" s="346">
        <v>111</v>
      </c>
      <c r="BA15" s="345">
        <v>196</v>
      </c>
      <c r="BB15" s="355">
        <v>5599</v>
      </c>
      <c r="BC15" s="351">
        <v>6020</v>
      </c>
      <c r="BD15" s="341">
        <v>107.5</v>
      </c>
      <c r="BE15" s="339">
        <v>421</v>
      </c>
      <c r="BF15" s="351">
        <v>21872</v>
      </c>
      <c r="BG15" s="351">
        <v>23329</v>
      </c>
      <c r="BH15" s="341">
        <v>106.66148500365765</v>
      </c>
      <c r="BI15" s="339">
        <v>1457</v>
      </c>
      <c r="BJ15" s="351">
        <v>4669</v>
      </c>
      <c r="BK15" s="351">
        <v>5291</v>
      </c>
      <c r="BL15" s="341">
        <v>113.32191047333475</v>
      </c>
      <c r="BM15" s="339">
        <v>622</v>
      </c>
      <c r="BN15" s="351">
        <v>3830</v>
      </c>
      <c r="BO15" s="351">
        <v>4386</v>
      </c>
      <c r="BP15" s="341">
        <v>114.51697127937337</v>
      </c>
      <c r="BQ15" s="339">
        <v>556</v>
      </c>
      <c r="BR15" s="351">
        <v>1861</v>
      </c>
      <c r="BS15" s="351">
        <v>1827</v>
      </c>
      <c r="BT15" s="340">
        <v>98.2</v>
      </c>
      <c r="BU15" s="339">
        <v>-34</v>
      </c>
      <c r="BV15" s="351">
        <v>6521</v>
      </c>
      <c r="BW15" s="351">
        <v>6999</v>
      </c>
      <c r="BX15" s="340">
        <v>107.3</v>
      </c>
      <c r="BY15" s="339">
        <v>478</v>
      </c>
      <c r="BZ15" s="356">
        <v>3</v>
      </c>
      <c r="CA15" s="356">
        <v>3</v>
      </c>
      <c r="CB15" s="342">
        <v>0</v>
      </c>
      <c r="CC15" s="348"/>
      <c r="CD15" s="348"/>
      <c r="CE15" s="349"/>
      <c r="CF15" s="349"/>
    </row>
    <row r="16" spans="1:84" s="359" customFormat="1" ht="20.25" customHeight="1" x14ac:dyDescent="0.25">
      <c r="A16" s="350" t="s">
        <v>62</v>
      </c>
      <c r="B16" s="351">
        <v>47944</v>
      </c>
      <c r="C16" s="352">
        <v>45786</v>
      </c>
      <c r="D16" s="340">
        <v>95.498915401301517</v>
      </c>
      <c r="E16" s="339">
        <v>-2158</v>
      </c>
      <c r="F16" s="351">
        <v>28091</v>
      </c>
      <c r="G16" s="352">
        <v>26034</v>
      </c>
      <c r="H16" s="340">
        <v>92.677369976148952</v>
      </c>
      <c r="I16" s="339">
        <v>-2057</v>
      </c>
      <c r="J16" s="351">
        <v>6025</v>
      </c>
      <c r="K16" s="351">
        <v>6335</v>
      </c>
      <c r="L16" s="340">
        <v>105.14522821576764</v>
      </c>
      <c r="M16" s="339">
        <v>310</v>
      </c>
      <c r="N16" s="351">
        <v>2689</v>
      </c>
      <c r="O16" s="351">
        <v>2936</v>
      </c>
      <c r="P16" s="341">
        <v>109.18557084417999</v>
      </c>
      <c r="Q16" s="339">
        <v>247</v>
      </c>
      <c r="R16" s="351">
        <v>19</v>
      </c>
      <c r="S16" s="351">
        <v>27</v>
      </c>
      <c r="T16" s="341">
        <v>142.10526315789474</v>
      </c>
      <c r="U16" s="342">
        <v>8</v>
      </c>
      <c r="V16" s="353">
        <v>149</v>
      </c>
      <c r="W16" s="351">
        <v>64</v>
      </c>
      <c r="X16" s="341">
        <v>42.95302013422819</v>
      </c>
      <c r="Y16" s="342">
        <v>-85</v>
      </c>
      <c r="Z16" s="353">
        <v>1</v>
      </c>
      <c r="AA16" s="353">
        <v>4</v>
      </c>
      <c r="AB16" s="341" t="s">
        <v>200</v>
      </c>
      <c r="AC16" s="342">
        <v>3</v>
      </c>
      <c r="AD16" s="351">
        <v>671</v>
      </c>
      <c r="AE16" s="351">
        <v>602</v>
      </c>
      <c r="AF16" s="341">
        <v>89.716840536512663</v>
      </c>
      <c r="AG16" s="339">
        <v>-69</v>
      </c>
      <c r="AH16" s="351">
        <v>35</v>
      </c>
      <c r="AI16" s="351">
        <v>31</v>
      </c>
      <c r="AJ16" s="341">
        <v>88.571428571428569</v>
      </c>
      <c r="AK16" s="339">
        <v>-4</v>
      </c>
      <c r="AL16" s="351">
        <v>1792</v>
      </c>
      <c r="AM16" s="351">
        <v>1831</v>
      </c>
      <c r="AN16" s="341">
        <v>102.17633928571428</v>
      </c>
      <c r="AO16" s="339">
        <v>39</v>
      </c>
      <c r="AP16" s="351">
        <v>21775</v>
      </c>
      <c r="AQ16" s="351">
        <v>20550</v>
      </c>
      <c r="AR16" s="341">
        <v>94.374282433983922</v>
      </c>
      <c r="AS16" s="339">
        <v>-1225</v>
      </c>
      <c r="AT16" s="352">
        <v>2719</v>
      </c>
      <c r="AU16" s="351">
        <v>3555</v>
      </c>
      <c r="AV16" s="340">
        <v>130.69999999999999</v>
      </c>
      <c r="AW16" s="351">
        <v>836</v>
      </c>
      <c r="AX16" s="354">
        <v>2768</v>
      </c>
      <c r="AY16" s="354">
        <v>2895</v>
      </c>
      <c r="AZ16" s="346">
        <v>104.6</v>
      </c>
      <c r="BA16" s="345">
        <v>127</v>
      </c>
      <c r="BB16" s="355">
        <v>8199</v>
      </c>
      <c r="BC16" s="351">
        <v>8737</v>
      </c>
      <c r="BD16" s="341">
        <v>106.6</v>
      </c>
      <c r="BE16" s="339">
        <v>538</v>
      </c>
      <c r="BF16" s="351">
        <v>38632</v>
      </c>
      <c r="BG16" s="351">
        <v>35357</v>
      </c>
      <c r="BH16" s="341">
        <v>91.52257196106855</v>
      </c>
      <c r="BI16" s="339">
        <v>-3275</v>
      </c>
      <c r="BJ16" s="351">
        <v>22285</v>
      </c>
      <c r="BK16" s="351">
        <v>20380</v>
      </c>
      <c r="BL16" s="341">
        <v>91.451649091317037</v>
      </c>
      <c r="BM16" s="339">
        <v>-1905</v>
      </c>
      <c r="BN16" s="351">
        <v>17603</v>
      </c>
      <c r="BO16" s="351">
        <v>16616</v>
      </c>
      <c r="BP16" s="341">
        <v>94.39300119297846</v>
      </c>
      <c r="BQ16" s="339">
        <v>-987</v>
      </c>
      <c r="BR16" s="351">
        <v>2018</v>
      </c>
      <c r="BS16" s="351">
        <v>2363</v>
      </c>
      <c r="BT16" s="340">
        <v>117.1</v>
      </c>
      <c r="BU16" s="339">
        <v>345</v>
      </c>
      <c r="BV16" s="351">
        <v>5464</v>
      </c>
      <c r="BW16" s="351">
        <v>5911</v>
      </c>
      <c r="BX16" s="340">
        <v>108.2</v>
      </c>
      <c r="BY16" s="339">
        <v>447</v>
      </c>
      <c r="BZ16" s="356">
        <v>11</v>
      </c>
      <c r="CA16" s="356">
        <v>9</v>
      </c>
      <c r="CB16" s="342">
        <v>-2</v>
      </c>
      <c r="CC16" s="348"/>
      <c r="CD16" s="348"/>
      <c r="CE16" s="349"/>
      <c r="CF16" s="349"/>
    </row>
    <row r="17" spans="1:84" s="359" customFormat="1" ht="20.25" customHeight="1" x14ac:dyDescent="0.25">
      <c r="A17" s="350" t="s">
        <v>63</v>
      </c>
      <c r="B17" s="351">
        <v>98785</v>
      </c>
      <c r="C17" s="352">
        <v>114733</v>
      </c>
      <c r="D17" s="340">
        <v>116.14415143999595</v>
      </c>
      <c r="E17" s="339">
        <v>15948</v>
      </c>
      <c r="F17" s="351">
        <v>10848</v>
      </c>
      <c r="G17" s="352">
        <v>12385</v>
      </c>
      <c r="H17" s="340">
        <v>114.16851032448379</v>
      </c>
      <c r="I17" s="339">
        <v>1537</v>
      </c>
      <c r="J17" s="351">
        <v>5548</v>
      </c>
      <c r="K17" s="351">
        <v>7723</v>
      </c>
      <c r="L17" s="340">
        <v>139.20331651045421</v>
      </c>
      <c r="M17" s="339">
        <v>2175</v>
      </c>
      <c r="N17" s="351">
        <v>1185</v>
      </c>
      <c r="O17" s="351">
        <v>1560</v>
      </c>
      <c r="P17" s="341">
        <v>131.64556962025316</v>
      </c>
      <c r="Q17" s="339">
        <v>375</v>
      </c>
      <c r="R17" s="351">
        <v>18</v>
      </c>
      <c r="S17" s="351">
        <v>0</v>
      </c>
      <c r="T17" s="341">
        <v>0</v>
      </c>
      <c r="U17" s="342">
        <v>-18</v>
      </c>
      <c r="V17" s="353">
        <v>206</v>
      </c>
      <c r="W17" s="351">
        <v>107</v>
      </c>
      <c r="X17" s="341">
        <v>51.94174757281553</v>
      </c>
      <c r="Y17" s="342">
        <v>-99</v>
      </c>
      <c r="Z17" s="353">
        <v>0</v>
      </c>
      <c r="AA17" s="353">
        <v>9</v>
      </c>
      <c r="AB17" s="341" t="s">
        <v>198</v>
      </c>
      <c r="AC17" s="342">
        <v>9</v>
      </c>
      <c r="AD17" s="351">
        <v>1326</v>
      </c>
      <c r="AE17" s="351">
        <v>1700</v>
      </c>
      <c r="AF17" s="341">
        <v>128.2051282051282</v>
      </c>
      <c r="AG17" s="339">
        <v>374</v>
      </c>
      <c r="AH17" s="351">
        <v>231</v>
      </c>
      <c r="AI17" s="351">
        <v>610</v>
      </c>
      <c r="AJ17" s="341" t="s">
        <v>218</v>
      </c>
      <c r="AK17" s="339">
        <v>379</v>
      </c>
      <c r="AL17" s="351">
        <v>1068</v>
      </c>
      <c r="AM17" s="351">
        <v>1009</v>
      </c>
      <c r="AN17" s="341">
        <v>94.475655430711612</v>
      </c>
      <c r="AO17" s="339">
        <v>-59</v>
      </c>
      <c r="AP17" s="351">
        <v>9755</v>
      </c>
      <c r="AQ17" s="351">
        <v>10925</v>
      </c>
      <c r="AR17" s="341">
        <v>111.99384930804715</v>
      </c>
      <c r="AS17" s="339">
        <v>1170</v>
      </c>
      <c r="AT17" s="352">
        <v>2544</v>
      </c>
      <c r="AU17" s="351">
        <v>3515</v>
      </c>
      <c r="AV17" s="340">
        <v>138.19999999999999</v>
      </c>
      <c r="AW17" s="351">
        <v>971</v>
      </c>
      <c r="AX17" s="354">
        <v>2994</v>
      </c>
      <c r="AY17" s="354">
        <v>3936</v>
      </c>
      <c r="AZ17" s="346">
        <v>131.5</v>
      </c>
      <c r="BA17" s="345">
        <v>942</v>
      </c>
      <c r="BB17" s="355">
        <v>7806</v>
      </c>
      <c r="BC17" s="351">
        <v>9663</v>
      </c>
      <c r="BD17" s="341">
        <v>123.8</v>
      </c>
      <c r="BE17" s="339">
        <v>1857</v>
      </c>
      <c r="BF17" s="351">
        <v>94224</v>
      </c>
      <c r="BG17" s="351">
        <v>106745</v>
      </c>
      <c r="BH17" s="341">
        <v>113.28854644251996</v>
      </c>
      <c r="BI17" s="339">
        <v>12521</v>
      </c>
      <c r="BJ17" s="351">
        <v>8184</v>
      </c>
      <c r="BK17" s="351">
        <v>9347</v>
      </c>
      <c r="BL17" s="341">
        <v>114.21065493646138</v>
      </c>
      <c r="BM17" s="339">
        <v>1163</v>
      </c>
      <c r="BN17" s="351">
        <v>7282</v>
      </c>
      <c r="BO17" s="351">
        <v>8290</v>
      </c>
      <c r="BP17" s="341">
        <v>113.84235100247184</v>
      </c>
      <c r="BQ17" s="339">
        <v>1008</v>
      </c>
      <c r="BR17" s="351">
        <v>2026</v>
      </c>
      <c r="BS17" s="351">
        <v>1643</v>
      </c>
      <c r="BT17" s="340">
        <v>81.099999999999994</v>
      </c>
      <c r="BU17" s="339">
        <v>-383</v>
      </c>
      <c r="BV17" s="351">
        <v>5314</v>
      </c>
      <c r="BW17" s="351">
        <v>5616</v>
      </c>
      <c r="BX17" s="340">
        <v>105.7</v>
      </c>
      <c r="BY17" s="339">
        <v>302</v>
      </c>
      <c r="BZ17" s="356">
        <v>4</v>
      </c>
      <c r="CA17" s="356">
        <v>6</v>
      </c>
      <c r="CB17" s="342">
        <v>2</v>
      </c>
      <c r="CC17" s="348"/>
      <c r="CD17" s="348"/>
      <c r="CE17" s="349"/>
      <c r="CF17" s="349"/>
    </row>
    <row r="18" spans="1:84" s="359" customFormat="1" ht="20.25" customHeight="1" x14ac:dyDescent="0.25">
      <c r="A18" s="350" t="s">
        <v>64</v>
      </c>
      <c r="B18" s="351">
        <v>31736</v>
      </c>
      <c r="C18" s="352">
        <v>37183</v>
      </c>
      <c r="D18" s="340">
        <v>117.16347365767584</v>
      </c>
      <c r="E18" s="339">
        <v>5447</v>
      </c>
      <c r="F18" s="351">
        <v>16773</v>
      </c>
      <c r="G18" s="352">
        <v>17668</v>
      </c>
      <c r="H18" s="340">
        <v>105.3359565969117</v>
      </c>
      <c r="I18" s="339">
        <v>895</v>
      </c>
      <c r="J18" s="351">
        <v>3392</v>
      </c>
      <c r="K18" s="351">
        <v>4093</v>
      </c>
      <c r="L18" s="340">
        <v>120.66627358490567</v>
      </c>
      <c r="M18" s="339">
        <v>701</v>
      </c>
      <c r="N18" s="351">
        <v>1703</v>
      </c>
      <c r="O18" s="351">
        <v>1908</v>
      </c>
      <c r="P18" s="341">
        <v>112.03758073987082</v>
      </c>
      <c r="Q18" s="339">
        <v>205</v>
      </c>
      <c r="R18" s="351">
        <v>8</v>
      </c>
      <c r="S18" s="351">
        <v>5</v>
      </c>
      <c r="T18" s="341">
        <v>62.5</v>
      </c>
      <c r="U18" s="342">
        <v>-3</v>
      </c>
      <c r="V18" s="353">
        <v>72</v>
      </c>
      <c r="W18" s="351">
        <v>5</v>
      </c>
      <c r="X18" s="341">
        <v>6.9444444444444446</v>
      </c>
      <c r="Y18" s="342">
        <v>-67</v>
      </c>
      <c r="Z18" s="353">
        <v>1</v>
      </c>
      <c r="AA18" s="353">
        <v>0</v>
      </c>
      <c r="AB18" s="341">
        <v>0</v>
      </c>
      <c r="AC18" s="342">
        <v>-1</v>
      </c>
      <c r="AD18" s="351">
        <v>1070</v>
      </c>
      <c r="AE18" s="351">
        <v>1118</v>
      </c>
      <c r="AF18" s="341">
        <v>104.48598130841123</v>
      </c>
      <c r="AG18" s="339">
        <v>48</v>
      </c>
      <c r="AH18" s="351">
        <v>10</v>
      </c>
      <c r="AI18" s="351">
        <v>12</v>
      </c>
      <c r="AJ18" s="341">
        <v>120</v>
      </c>
      <c r="AK18" s="339">
        <v>2</v>
      </c>
      <c r="AL18" s="351">
        <v>790</v>
      </c>
      <c r="AM18" s="351">
        <v>1054</v>
      </c>
      <c r="AN18" s="341">
        <v>133.41772151898735</v>
      </c>
      <c r="AO18" s="339">
        <v>264</v>
      </c>
      <c r="AP18" s="351">
        <v>14575</v>
      </c>
      <c r="AQ18" s="351">
        <v>15407</v>
      </c>
      <c r="AR18" s="341">
        <v>105.70840480274441</v>
      </c>
      <c r="AS18" s="339">
        <v>832</v>
      </c>
      <c r="AT18" s="352">
        <v>3530</v>
      </c>
      <c r="AU18" s="351">
        <v>4520</v>
      </c>
      <c r="AV18" s="340">
        <v>128</v>
      </c>
      <c r="AW18" s="351">
        <v>990</v>
      </c>
      <c r="AX18" s="354">
        <v>2799</v>
      </c>
      <c r="AY18" s="354">
        <v>3077</v>
      </c>
      <c r="AZ18" s="346">
        <v>109.9</v>
      </c>
      <c r="BA18" s="345">
        <v>278</v>
      </c>
      <c r="BB18" s="355">
        <v>12948</v>
      </c>
      <c r="BC18" s="351">
        <v>12083</v>
      </c>
      <c r="BD18" s="341">
        <v>93.3</v>
      </c>
      <c r="BE18" s="339">
        <v>-865</v>
      </c>
      <c r="BF18" s="351">
        <v>26571</v>
      </c>
      <c r="BG18" s="351">
        <v>31049</v>
      </c>
      <c r="BH18" s="341">
        <v>116.8529599939784</v>
      </c>
      <c r="BI18" s="339">
        <v>4478</v>
      </c>
      <c r="BJ18" s="351">
        <v>13406</v>
      </c>
      <c r="BK18" s="351">
        <v>14055</v>
      </c>
      <c r="BL18" s="341">
        <v>104.84111591824556</v>
      </c>
      <c r="BM18" s="339">
        <v>649</v>
      </c>
      <c r="BN18" s="351">
        <v>11641</v>
      </c>
      <c r="BO18" s="351">
        <v>12427</v>
      </c>
      <c r="BP18" s="341">
        <v>106.75199725109528</v>
      </c>
      <c r="BQ18" s="339">
        <v>786</v>
      </c>
      <c r="BR18" s="351">
        <v>5342</v>
      </c>
      <c r="BS18" s="351">
        <v>4530</v>
      </c>
      <c r="BT18" s="340">
        <v>84.8</v>
      </c>
      <c r="BU18" s="339">
        <v>-812</v>
      </c>
      <c r="BV18" s="351">
        <v>7263</v>
      </c>
      <c r="BW18" s="351">
        <v>7415</v>
      </c>
      <c r="BX18" s="340">
        <v>102.1</v>
      </c>
      <c r="BY18" s="339">
        <v>152</v>
      </c>
      <c r="BZ18" s="356">
        <v>3</v>
      </c>
      <c r="CA18" s="356">
        <v>3</v>
      </c>
      <c r="CB18" s="342">
        <v>0</v>
      </c>
      <c r="CC18" s="348"/>
      <c r="CD18" s="348"/>
      <c r="CE18" s="349"/>
      <c r="CF18" s="349"/>
    </row>
    <row r="19" spans="1:84" s="359" customFormat="1" ht="20.25" customHeight="1" x14ac:dyDescent="0.25">
      <c r="A19" s="350" t="s">
        <v>65</v>
      </c>
      <c r="B19" s="351">
        <v>54615</v>
      </c>
      <c r="C19" s="352">
        <v>60456</v>
      </c>
      <c r="D19" s="340">
        <v>110.69486404833837</v>
      </c>
      <c r="E19" s="339">
        <v>5841</v>
      </c>
      <c r="F19" s="351">
        <v>20392</v>
      </c>
      <c r="G19" s="352">
        <v>20381</v>
      </c>
      <c r="H19" s="340">
        <v>99.946057277363678</v>
      </c>
      <c r="I19" s="339">
        <v>-11</v>
      </c>
      <c r="J19" s="351">
        <v>2338</v>
      </c>
      <c r="K19" s="351">
        <v>2168</v>
      </c>
      <c r="L19" s="340">
        <v>92.72882805816937</v>
      </c>
      <c r="M19" s="339">
        <v>-170</v>
      </c>
      <c r="N19" s="351">
        <v>1236</v>
      </c>
      <c r="O19" s="351">
        <v>1091</v>
      </c>
      <c r="P19" s="341">
        <v>88.26860841423948</v>
      </c>
      <c r="Q19" s="339">
        <v>-145</v>
      </c>
      <c r="R19" s="351">
        <v>1</v>
      </c>
      <c r="S19" s="351">
        <v>4</v>
      </c>
      <c r="T19" s="341" t="s">
        <v>200</v>
      </c>
      <c r="U19" s="342">
        <v>3</v>
      </c>
      <c r="V19" s="353">
        <v>75</v>
      </c>
      <c r="W19" s="351">
        <v>20</v>
      </c>
      <c r="X19" s="341">
        <v>26.666666666666668</v>
      </c>
      <c r="Y19" s="342">
        <v>-55</v>
      </c>
      <c r="Z19" s="353">
        <v>0</v>
      </c>
      <c r="AA19" s="353">
        <v>0</v>
      </c>
      <c r="AB19" s="341" t="s">
        <v>198</v>
      </c>
      <c r="AC19" s="342">
        <v>0</v>
      </c>
      <c r="AD19" s="351">
        <v>1317</v>
      </c>
      <c r="AE19" s="351">
        <v>995</v>
      </c>
      <c r="AF19" s="341">
        <v>75.550493545937741</v>
      </c>
      <c r="AG19" s="339">
        <v>-322</v>
      </c>
      <c r="AH19" s="351">
        <v>103</v>
      </c>
      <c r="AI19" s="351">
        <v>129</v>
      </c>
      <c r="AJ19" s="341">
        <v>125.24271844660196</v>
      </c>
      <c r="AK19" s="339">
        <v>26</v>
      </c>
      <c r="AL19" s="351">
        <v>2072</v>
      </c>
      <c r="AM19" s="351">
        <v>1990</v>
      </c>
      <c r="AN19" s="341">
        <v>96.04247104247105</v>
      </c>
      <c r="AO19" s="339">
        <v>-82</v>
      </c>
      <c r="AP19" s="351">
        <v>16130</v>
      </c>
      <c r="AQ19" s="351">
        <v>16412</v>
      </c>
      <c r="AR19" s="341">
        <v>101.74829510229387</v>
      </c>
      <c r="AS19" s="339">
        <v>282</v>
      </c>
      <c r="AT19" s="352">
        <v>2938</v>
      </c>
      <c r="AU19" s="351">
        <v>3643</v>
      </c>
      <c r="AV19" s="340">
        <v>124</v>
      </c>
      <c r="AW19" s="351">
        <v>705</v>
      </c>
      <c r="AX19" s="354">
        <v>1794</v>
      </c>
      <c r="AY19" s="354">
        <v>1787</v>
      </c>
      <c r="AZ19" s="346">
        <v>99.6</v>
      </c>
      <c r="BA19" s="345">
        <v>-7</v>
      </c>
      <c r="BB19" s="355">
        <v>7458</v>
      </c>
      <c r="BC19" s="351">
        <v>6964</v>
      </c>
      <c r="BD19" s="341">
        <v>93.4</v>
      </c>
      <c r="BE19" s="339">
        <v>-494</v>
      </c>
      <c r="BF19" s="351">
        <v>51065</v>
      </c>
      <c r="BG19" s="351">
        <v>56974</v>
      </c>
      <c r="BH19" s="341">
        <v>111.57152648585136</v>
      </c>
      <c r="BI19" s="339">
        <v>5909</v>
      </c>
      <c r="BJ19" s="351">
        <v>17133</v>
      </c>
      <c r="BK19" s="351">
        <v>17277</v>
      </c>
      <c r="BL19" s="341">
        <v>100.84048327788477</v>
      </c>
      <c r="BM19" s="339">
        <v>144</v>
      </c>
      <c r="BN19" s="351">
        <v>13424</v>
      </c>
      <c r="BO19" s="351">
        <v>13989</v>
      </c>
      <c r="BP19" s="341">
        <v>104.20887961859356</v>
      </c>
      <c r="BQ19" s="339">
        <v>565</v>
      </c>
      <c r="BR19" s="351">
        <v>3053</v>
      </c>
      <c r="BS19" s="351">
        <v>2905</v>
      </c>
      <c r="BT19" s="340">
        <v>95.2</v>
      </c>
      <c r="BU19" s="339">
        <v>-148</v>
      </c>
      <c r="BV19" s="351">
        <v>5407</v>
      </c>
      <c r="BW19" s="351">
        <v>6696</v>
      </c>
      <c r="BX19" s="340">
        <v>123.8</v>
      </c>
      <c r="BY19" s="339">
        <v>1289</v>
      </c>
      <c r="BZ19" s="356">
        <v>6</v>
      </c>
      <c r="CA19" s="356">
        <v>6</v>
      </c>
      <c r="CB19" s="342">
        <v>0</v>
      </c>
      <c r="CC19" s="348"/>
      <c r="CD19" s="348"/>
      <c r="CE19" s="349"/>
      <c r="CF19" s="349"/>
    </row>
    <row r="20" spans="1:84" s="359" customFormat="1" ht="20.25" customHeight="1" x14ac:dyDescent="0.25">
      <c r="A20" s="350" t="s">
        <v>66</v>
      </c>
      <c r="B20" s="351">
        <v>27240</v>
      </c>
      <c r="C20" s="352">
        <v>30664</v>
      </c>
      <c r="D20" s="340">
        <v>112.56975036710719</v>
      </c>
      <c r="E20" s="339">
        <v>3424</v>
      </c>
      <c r="F20" s="351">
        <v>10543</v>
      </c>
      <c r="G20" s="352">
        <v>10344</v>
      </c>
      <c r="H20" s="340">
        <v>98.112491700654459</v>
      </c>
      <c r="I20" s="339">
        <v>-199</v>
      </c>
      <c r="J20" s="351">
        <v>2292</v>
      </c>
      <c r="K20" s="351">
        <v>2485</v>
      </c>
      <c r="L20" s="340">
        <v>108.42059336823735</v>
      </c>
      <c r="M20" s="339">
        <v>193</v>
      </c>
      <c r="N20" s="351">
        <v>880</v>
      </c>
      <c r="O20" s="351">
        <v>977</v>
      </c>
      <c r="P20" s="341">
        <v>111.02272727272727</v>
      </c>
      <c r="Q20" s="339">
        <v>97</v>
      </c>
      <c r="R20" s="351">
        <v>4</v>
      </c>
      <c r="S20" s="351">
        <v>9</v>
      </c>
      <c r="T20" s="341" t="s">
        <v>210</v>
      </c>
      <c r="U20" s="342">
        <v>5</v>
      </c>
      <c r="V20" s="353">
        <v>109</v>
      </c>
      <c r="W20" s="351">
        <v>70</v>
      </c>
      <c r="X20" s="341">
        <v>64.22018348623854</v>
      </c>
      <c r="Y20" s="342">
        <v>-39</v>
      </c>
      <c r="Z20" s="353">
        <v>3</v>
      </c>
      <c r="AA20" s="353">
        <v>16</v>
      </c>
      <c r="AB20" s="341" t="s">
        <v>213</v>
      </c>
      <c r="AC20" s="342">
        <v>13</v>
      </c>
      <c r="AD20" s="351">
        <v>1886</v>
      </c>
      <c r="AE20" s="351">
        <v>529</v>
      </c>
      <c r="AF20" s="341">
        <v>28.04878048780488</v>
      </c>
      <c r="AG20" s="339">
        <v>-1357</v>
      </c>
      <c r="AH20" s="351">
        <v>1204</v>
      </c>
      <c r="AI20" s="351">
        <v>371</v>
      </c>
      <c r="AJ20" s="341">
        <v>30.813953488372093</v>
      </c>
      <c r="AK20" s="339">
        <v>-833</v>
      </c>
      <c r="AL20" s="351">
        <v>1052</v>
      </c>
      <c r="AM20" s="351">
        <v>1201</v>
      </c>
      <c r="AN20" s="341">
        <v>114.16349809885931</v>
      </c>
      <c r="AO20" s="339">
        <v>149</v>
      </c>
      <c r="AP20" s="351">
        <v>8227</v>
      </c>
      <c r="AQ20" s="351">
        <v>8445</v>
      </c>
      <c r="AR20" s="341">
        <v>102.64981159596451</v>
      </c>
      <c r="AS20" s="339">
        <v>218</v>
      </c>
      <c r="AT20" s="352">
        <v>2889</v>
      </c>
      <c r="AU20" s="351">
        <v>3806</v>
      </c>
      <c r="AV20" s="340">
        <v>131.69999999999999</v>
      </c>
      <c r="AW20" s="351">
        <v>917</v>
      </c>
      <c r="AX20" s="354">
        <v>1173</v>
      </c>
      <c r="AY20" s="354">
        <v>1474</v>
      </c>
      <c r="AZ20" s="346">
        <v>125.7</v>
      </c>
      <c r="BA20" s="345">
        <v>301</v>
      </c>
      <c r="BB20" s="355">
        <v>3510</v>
      </c>
      <c r="BC20" s="351">
        <v>3859</v>
      </c>
      <c r="BD20" s="341">
        <v>109.9</v>
      </c>
      <c r="BE20" s="339">
        <v>349</v>
      </c>
      <c r="BF20" s="351">
        <v>24639</v>
      </c>
      <c r="BG20" s="351">
        <v>28368</v>
      </c>
      <c r="BH20" s="341">
        <v>115.13454279800317</v>
      </c>
      <c r="BI20" s="339">
        <v>3729</v>
      </c>
      <c r="BJ20" s="351">
        <v>8598</v>
      </c>
      <c r="BK20" s="351">
        <v>8514</v>
      </c>
      <c r="BL20" s="341">
        <v>99.023028611304952</v>
      </c>
      <c r="BM20" s="339">
        <v>-84</v>
      </c>
      <c r="BN20" s="351">
        <v>6955</v>
      </c>
      <c r="BO20" s="351">
        <v>7088</v>
      </c>
      <c r="BP20" s="341">
        <v>101.91229331416247</v>
      </c>
      <c r="BQ20" s="339">
        <v>133</v>
      </c>
      <c r="BR20" s="351">
        <v>1115</v>
      </c>
      <c r="BS20" s="351">
        <v>1141</v>
      </c>
      <c r="BT20" s="340">
        <v>102.3</v>
      </c>
      <c r="BU20" s="339">
        <v>26</v>
      </c>
      <c r="BV20" s="351">
        <v>5048</v>
      </c>
      <c r="BW20" s="351">
        <v>6357</v>
      </c>
      <c r="BX20" s="340">
        <v>125.9</v>
      </c>
      <c r="BY20" s="339">
        <v>1309</v>
      </c>
      <c r="BZ20" s="356">
        <v>8</v>
      </c>
      <c r="CA20" s="356">
        <v>7</v>
      </c>
      <c r="CB20" s="342">
        <v>-1</v>
      </c>
      <c r="CC20" s="348"/>
      <c r="CD20" s="348"/>
      <c r="CE20" s="349"/>
      <c r="CF20" s="349"/>
    </row>
    <row r="21" spans="1:84" s="359" customFormat="1" ht="20.25" customHeight="1" x14ac:dyDescent="0.25">
      <c r="A21" s="350" t="s">
        <v>67</v>
      </c>
      <c r="B21" s="351">
        <v>107430</v>
      </c>
      <c r="C21" s="352">
        <v>96860</v>
      </c>
      <c r="D21" s="340">
        <v>90.161035092618448</v>
      </c>
      <c r="E21" s="339">
        <v>-10570</v>
      </c>
      <c r="F21" s="351">
        <v>18247</v>
      </c>
      <c r="G21" s="352">
        <v>20965</v>
      </c>
      <c r="H21" s="340">
        <v>114.8955992765934</v>
      </c>
      <c r="I21" s="339">
        <v>2718</v>
      </c>
      <c r="J21" s="351">
        <v>7236</v>
      </c>
      <c r="K21" s="351">
        <v>6409</v>
      </c>
      <c r="L21" s="340">
        <v>88.571033720287446</v>
      </c>
      <c r="M21" s="339">
        <v>-827</v>
      </c>
      <c r="N21" s="351">
        <v>2039</v>
      </c>
      <c r="O21" s="351">
        <v>2955</v>
      </c>
      <c r="P21" s="341">
        <v>144.9239823442864</v>
      </c>
      <c r="Q21" s="339">
        <v>916</v>
      </c>
      <c r="R21" s="351">
        <v>9</v>
      </c>
      <c r="S21" s="351">
        <v>14</v>
      </c>
      <c r="T21" s="341">
        <v>155.55555555555557</v>
      </c>
      <c r="U21" s="342">
        <v>5</v>
      </c>
      <c r="V21" s="353">
        <v>218</v>
      </c>
      <c r="W21" s="351">
        <v>70</v>
      </c>
      <c r="X21" s="341">
        <v>32.11009174311927</v>
      </c>
      <c r="Y21" s="342">
        <v>-148</v>
      </c>
      <c r="Z21" s="358">
        <v>7</v>
      </c>
      <c r="AA21" s="353">
        <v>5</v>
      </c>
      <c r="AB21" s="341">
        <v>71.428571428571431</v>
      </c>
      <c r="AC21" s="342">
        <v>-2</v>
      </c>
      <c r="AD21" s="351">
        <v>1855</v>
      </c>
      <c r="AE21" s="351">
        <v>1994</v>
      </c>
      <c r="AF21" s="341">
        <v>107.4932614555256</v>
      </c>
      <c r="AG21" s="339">
        <v>139</v>
      </c>
      <c r="AH21" s="351">
        <v>448</v>
      </c>
      <c r="AI21" s="351">
        <v>599</v>
      </c>
      <c r="AJ21" s="341">
        <v>133.70535714285714</v>
      </c>
      <c r="AK21" s="339">
        <v>151</v>
      </c>
      <c r="AL21" s="351">
        <v>492</v>
      </c>
      <c r="AM21" s="351">
        <v>296</v>
      </c>
      <c r="AN21" s="341">
        <v>60.162601626016269</v>
      </c>
      <c r="AO21" s="339">
        <v>-196</v>
      </c>
      <c r="AP21" s="351">
        <v>15813</v>
      </c>
      <c r="AQ21" s="351">
        <v>17626</v>
      </c>
      <c r="AR21" s="341">
        <v>111.46525011066844</v>
      </c>
      <c r="AS21" s="339">
        <v>1813</v>
      </c>
      <c r="AT21" s="352">
        <v>3018</v>
      </c>
      <c r="AU21" s="351">
        <v>3805</v>
      </c>
      <c r="AV21" s="340">
        <v>126.1</v>
      </c>
      <c r="AW21" s="351">
        <v>787</v>
      </c>
      <c r="AX21" s="354">
        <v>4449</v>
      </c>
      <c r="AY21" s="354">
        <v>4797</v>
      </c>
      <c r="AZ21" s="346">
        <v>107.8</v>
      </c>
      <c r="BA21" s="345">
        <v>348</v>
      </c>
      <c r="BB21" s="355">
        <v>18303</v>
      </c>
      <c r="BC21" s="351">
        <v>17640</v>
      </c>
      <c r="BD21" s="341">
        <v>96.4</v>
      </c>
      <c r="BE21" s="339">
        <v>-663</v>
      </c>
      <c r="BF21" s="351">
        <v>97237</v>
      </c>
      <c r="BG21" s="351">
        <v>84813</v>
      </c>
      <c r="BH21" s="341">
        <v>87.222970679885222</v>
      </c>
      <c r="BI21" s="339">
        <v>-12424</v>
      </c>
      <c r="BJ21" s="351">
        <v>13635</v>
      </c>
      <c r="BK21" s="351">
        <v>15462</v>
      </c>
      <c r="BL21" s="341">
        <v>113.3993399339934</v>
      </c>
      <c r="BM21" s="339">
        <v>1827</v>
      </c>
      <c r="BN21" s="351">
        <v>11865</v>
      </c>
      <c r="BO21" s="351">
        <v>13545</v>
      </c>
      <c r="BP21" s="341">
        <v>114.15929203539822</v>
      </c>
      <c r="BQ21" s="339">
        <v>1680</v>
      </c>
      <c r="BR21" s="351">
        <v>7526</v>
      </c>
      <c r="BS21" s="351">
        <v>6170</v>
      </c>
      <c r="BT21" s="340">
        <v>82</v>
      </c>
      <c r="BU21" s="339">
        <v>-1356</v>
      </c>
      <c r="BV21" s="351">
        <v>6562</v>
      </c>
      <c r="BW21" s="351">
        <v>7825</v>
      </c>
      <c r="BX21" s="340">
        <v>119.2</v>
      </c>
      <c r="BY21" s="339">
        <v>1263</v>
      </c>
      <c r="BZ21" s="356">
        <v>2</v>
      </c>
      <c r="CA21" s="356">
        <v>3</v>
      </c>
      <c r="CB21" s="342">
        <v>1</v>
      </c>
      <c r="CC21" s="348"/>
      <c r="CD21" s="348"/>
      <c r="CE21" s="349"/>
      <c r="CF21" s="349"/>
    </row>
    <row r="22" spans="1:84" s="359" customFormat="1" ht="20.25" customHeight="1" x14ac:dyDescent="0.25">
      <c r="A22" s="350" t="s">
        <v>68</v>
      </c>
      <c r="B22" s="351">
        <v>38216</v>
      </c>
      <c r="C22" s="352">
        <v>38759</v>
      </c>
      <c r="D22" s="340">
        <v>101.42087083943898</v>
      </c>
      <c r="E22" s="339">
        <v>543</v>
      </c>
      <c r="F22" s="351">
        <v>20921</v>
      </c>
      <c r="G22" s="352">
        <v>20503</v>
      </c>
      <c r="H22" s="340">
        <v>98.002007552220263</v>
      </c>
      <c r="I22" s="339">
        <v>-418</v>
      </c>
      <c r="J22" s="351">
        <v>3218</v>
      </c>
      <c r="K22" s="351">
        <v>3346</v>
      </c>
      <c r="L22" s="340">
        <v>103.97762585456805</v>
      </c>
      <c r="M22" s="339">
        <v>128</v>
      </c>
      <c r="N22" s="351">
        <v>1467</v>
      </c>
      <c r="O22" s="351">
        <v>1346</v>
      </c>
      <c r="P22" s="341">
        <v>91.751874573960464</v>
      </c>
      <c r="Q22" s="339">
        <v>-121</v>
      </c>
      <c r="R22" s="351">
        <v>4</v>
      </c>
      <c r="S22" s="351">
        <v>4</v>
      </c>
      <c r="T22" s="341">
        <v>100</v>
      </c>
      <c r="U22" s="342">
        <v>0</v>
      </c>
      <c r="V22" s="353">
        <v>66</v>
      </c>
      <c r="W22" s="351">
        <v>34</v>
      </c>
      <c r="X22" s="341">
        <v>51.515151515151516</v>
      </c>
      <c r="Y22" s="342">
        <v>-32</v>
      </c>
      <c r="Z22" s="353">
        <v>13</v>
      </c>
      <c r="AA22" s="353">
        <v>0</v>
      </c>
      <c r="AB22" s="341">
        <v>0</v>
      </c>
      <c r="AC22" s="342">
        <v>-13</v>
      </c>
      <c r="AD22" s="351">
        <v>1519</v>
      </c>
      <c r="AE22" s="351">
        <v>1523</v>
      </c>
      <c r="AF22" s="341">
        <v>100.26333113890718</v>
      </c>
      <c r="AG22" s="339">
        <v>4</v>
      </c>
      <c r="AH22" s="351">
        <v>644</v>
      </c>
      <c r="AI22" s="351">
        <v>860</v>
      </c>
      <c r="AJ22" s="341">
        <v>133.54037267080744</v>
      </c>
      <c r="AK22" s="339">
        <v>216</v>
      </c>
      <c r="AL22" s="351">
        <v>1062</v>
      </c>
      <c r="AM22" s="351">
        <v>1033</v>
      </c>
      <c r="AN22" s="341">
        <v>97.269303201506602</v>
      </c>
      <c r="AO22" s="339">
        <v>-29</v>
      </c>
      <c r="AP22" s="351">
        <v>16007</v>
      </c>
      <c r="AQ22" s="351">
        <v>15985</v>
      </c>
      <c r="AR22" s="341">
        <v>99.862560129943148</v>
      </c>
      <c r="AS22" s="339">
        <v>-22</v>
      </c>
      <c r="AT22" s="352">
        <v>2667</v>
      </c>
      <c r="AU22" s="351">
        <v>3399</v>
      </c>
      <c r="AV22" s="340">
        <v>127.4</v>
      </c>
      <c r="AW22" s="351">
        <v>732</v>
      </c>
      <c r="AX22" s="354">
        <v>1907</v>
      </c>
      <c r="AY22" s="354">
        <v>2001</v>
      </c>
      <c r="AZ22" s="346">
        <v>104.9</v>
      </c>
      <c r="BA22" s="345">
        <v>94</v>
      </c>
      <c r="BB22" s="355">
        <v>6418</v>
      </c>
      <c r="BC22" s="351">
        <v>6842</v>
      </c>
      <c r="BD22" s="341">
        <v>106.6</v>
      </c>
      <c r="BE22" s="339">
        <v>424</v>
      </c>
      <c r="BF22" s="351">
        <v>32703</v>
      </c>
      <c r="BG22" s="351">
        <v>33099</v>
      </c>
      <c r="BH22" s="341">
        <v>101.21089808274471</v>
      </c>
      <c r="BI22" s="339">
        <v>396</v>
      </c>
      <c r="BJ22" s="351">
        <v>17311</v>
      </c>
      <c r="BK22" s="351">
        <v>17143</v>
      </c>
      <c r="BL22" s="341">
        <v>99.029518803073188</v>
      </c>
      <c r="BM22" s="339">
        <v>-168</v>
      </c>
      <c r="BN22" s="351">
        <v>13199</v>
      </c>
      <c r="BO22" s="351">
        <v>13448</v>
      </c>
      <c r="BP22" s="341">
        <v>101.88650655352677</v>
      </c>
      <c r="BQ22" s="339">
        <v>249</v>
      </c>
      <c r="BR22" s="351">
        <v>2543</v>
      </c>
      <c r="BS22" s="351">
        <v>2393</v>
      </c>
      <c r="BT22" s="340">
        <v>94.1</v>
      </c>
      <c r="BU22" s="339">
        <v>-150</v>
      </c>
      <c r="BV22" s="351">
        <v>5202</v>
      </c>
      <c r="BW22" s="351">
        <v>6018</v>
      </c>
      <c r="BX22" s="340">
        <v>115.7</v>
      </c>
      <c r="BY22" s="339">
        <v>816</v>
      </c>
      <c r="BZ22" s="356">
        <v>7</v>
      </c>
      <c r="CA22" s="356">
        <v>7</v>
      </c>
      <c r="CB22" s="342">
        <v>0</v>
      </c>
      <c r="CC22" s="348"/>
      <c r="CD22" s="348"/>
      <c r="CE22" s="349"/>
      <c r="CF22" s="349"/>
    </row>
    <row r="23" spans="1:84" s="359" customFormat="1" ht="20.25" customHeight="1" x14ac:dyDescent="0.25">
      <c r="A23" s="350" t="s">
        <v>69</v>
      </c>
      <c r="B23" s="351">
        <v>56153</v>
      </c>
      <c r="C23" s="352">
        <v>66272</v>
      </c>
      <c r="D23" s="340">
        <v>118.02040852670383</v>
      </c>
      <c r="E23" s="339">
        <v>10119</v>
      </c>
      <c r="F23" s="351">
        <v>18347</v>
      </c>
      <c r="G23" s="352">
        <v>18835</v>
      </c>
      <c r="H23" s="340">
        <v>102.65983539543248</v>
      </c>
      <c r="I23" s="339">
        <v>488</v>
      </c>
      <c r="J23" s="351">
        <v>2974</v>
      </c>
      <c r="K23" s="351">
        <v>3122</v>
      </c>
      <c r="L23" s="340">
        <v>104.97646267652993</v>
      </c>
      <c r="M23" s="339">
        <v>148</v>
      </c>
      <c r="N23" s="351">
        <v>1526</v>
      </c>
      <c r="O23" s="351">
        <v>1490</v>
      </c>
      <c r="P23" s="341">
        <v>97.640891218872866</v>
      </c>
      <c r="Q23" s="339">
        <v>-36</v>
      </c>
      <c r="R23" s="351">
        <v>6</v>
      </c>
      <c r="S23" s="351">
        <v>7</v>
      </c>
      <c r="T23" s="341">
        <v>116.66666666666667</v>
      </c>
      <c r="U23" s="342">
        <v>1</v>
      </c>
      <c r="V23" s="353">
        <v>68</v>
      </c>
      <c r="W23" s="351">
        <v>36</v>
      </c>
      <c r="X23" s="341">
        <v>52.941176470588239</v>
      </c>
      <c r="Y23" s="342">
        <v>-32</v>
      </c>
      <c r="Z23" s="353">
        <v>1</v>
      </c>
      <c r="AA23" s="353">
        <v>1</v>
      </c>
      <c r="AB23" s="341">
        <v>100</v>
      </c>
      <c r="AC23" s="342">
        <v>0</v>
      </c>
      <c r="AD23" s="351">
        <v>2081</v>
      </c>
      <c r="AE23" s="351">
        <v>2254</v>
      </c>
      <c r="AF23" s="341">
        <v>108.3133109082172</v>
      </c>
      <c r="AG23" s="339">
        <v>173</v>
      </c>
      <c r="AH23" s="351">
        <v>1889</v>
      </c>
      <c r="AI23" s="351">
        <v>2132</v>
      </c>
      <c r="AJ23" s="341">
        <v>112.86394917946004</v>
      </c>
      <c r="AK23" s="339">
        <v>243</v>
      </c>
      <c r="AL23" s="351">
        <v>1549</v>
      </c>
      <c r="AM23" s="351">
        <v>1917</v>
      </c>
      <c r="AN23" s="341">
        <v>123.75726275016139</v>
      </c>
      <c r="AO23" s="339">
        <v>368</v>
      </c>
      <c r="AP23" s="351">
        <v>15793</v>
      </c>
      <c r="AQ23" s="351">
        <v>16166</v>
      </c>
      <c r="AR23" s="341">
        <v>102.36180586335719</v>
      </c>
      <c r="AS23" s="339">
        <v>373</v>
      </c>
      <c r="AT23" s="352">
        <v>2999</v>
      </c>
      <c r="AU23" s="351">
        <v>3534</v>
      </c>
      <c r="AV23" s="340">
        <v>117.8</v>
      </c>
      <c r="AW23" s="351">
        <v>535</v>
      </c>
      <c r="AX23" s="354">
        <v>2594</v>
      </c>
      <c r="AY23" s="354">
        <v>2554</v>
      </c>
      <c r="AZ23" s="346">
        <v>98.5</v>
      </c>
      <c r="BA23" s="345">
        <v>-40</v>
      </c>
      <c r="BB23" s="355">
        <v>9108</v>
      </c>
      <c r="BC23" s="351">
        <v>8138</v>
      </c>
      <c r="BD23" s="341">
        <v>89.4</v>
      </c>
      <c r="BE23" s="339">
        <v>-970</v>
      </c>
      <c r="BF23" s="351">
        <v>52442</v>
      </c>
      <c r="BG23" s="351">
        <v>62770</v>
      </c>
      <c r="BH23" s="341">
        <v>119.69413828610655</v>
      </c>
      <c r="BI23" s="339">
        <v>10328</v>
      </c>
      <c r="BJ23" s="351">
        <v>15237</v>
      </c>
      <c r="BK23" s="351">
        <v>15616</v>
      </c>
      <c r="BL23" s="341">
        <v>102.48736627945134</v>
      </c>
      <c r="BM23" s="339">
        <v>379</v>
      </c>
      <c r="BN23" s="351">
        <v>13082</v>
      </c>
      <c r="BO23" s="351">
        <v>13523</v>
      </c>
      <c r="BP23" s="341">
        <v>103.37104418284666</v>
      </c>
      <c r="BQ23" s="339">
        <v>441</v>
      </c>
      <c r="BR23" s="351">
        <v>4405</v>
      </c>
      <c r="BS23" s="351">
        <v>3689</v>
      </c>
      <c r="BT23" s="340">
        <v>83.7</v>
      </c>
      <c r="BU23" s="339">
        <v>-716</v>
      </c>
      <c r="BV23" s="351">
        <v>5861</v>
      </c>
      <c r="BW23" s="351">
        <v>6488</v>
      </c>
      <c r="BX23" s="340">
        <v>110.7</v>
      </c>
      <c r="BY23" s="339">
        <v>627</v>
      </c>
      <c r="BZ23" s="356">
        <v>3</v>
      </c>
      <c r="CA23" s="356">
        <v>4</v>
      </c>
      <c r="CB23" s="342">
        <v>1</v>
      </c>
      <c r="CC23" s="348"/>
      <c r="CD23" s="348"/>
      <c r="CE23" s="349"/>
      <c r="CF23" s="349"/>
    </row>
    <row r="24" spans="1:84" s="359" customFormat="1" ht="20.25" customHeight="1" x14ac:dyDescent="0.25">
      <c r="A24" s="350" t="s">
        <v>70</v>
      </c>
      <c r="B24" s="351">
        <v>48312</v>
      </c>
      <c r="C24" s="352">
        <v>50341</v>
      </c>
      <c r="D24" s="340">
        <v>104.19978473257162</v>
      </c>
      <c r="E24" s="339">
        <v>2029</v>
      </c>
      <c r="F24" s="351">
        <v>27569</v>
      </c>
      <c r="G24" s="352">
        <v>28916</v>
      </c>
      <c r="H24" s="340">
        <v>104.88592259421814</v>
      </c>
      <c r="I24" s="339">
        <v>1347</v>
      </c>
      <c r="J24" s="351">
        <v>5228</v>
      </c>
      <c r="K24" s="351">
        <v>6386</v>
      </c>
      <c r="L24" s="340">
        <v>122.14996174445294</v>
      </c>
      <c r="M24" s="339">
        <v>1158</v>
      </c>
      <c r="N24" s="351">
        <v>1993</v>
      </c>
      <c r="O24" s="351">
        <v>2688</v>
      </c>
      <c r="P24" s="341">
        <v>134.87205218263924</v>
      </c>
      <c r="Q24" s="339">
        <v>695</v>
      </c>
      <c r="R24" s="351">
        <v>3</v>
      </c>
      <c r="S24" s="351">
        <v>2</v>
      </c>
      <c r="T24" s="341">
        <v>66.666666666666657</v>
      </c>
      <c r="U24" s="342">
        <v>-1</v>
      </c>
      <c r="V24" s="353">
        <v>191</v>
      </c>
      <c r="W24" s="351">
        <v>51</v>
      </c>
      <c r="X24" s="341">
        <v>26.701570680628272</v>
      </c>
      <c r="Y24" s="342">
        <v>-140</v>
      </c>
      <c r="Z24" s="353">
        <v>18</v>
      </c>
      <c r="AA24" s="353">
        <v>54</v>
      </c>
      <c r="AB24" s="341" t="s">
        <v>214</v>
      </c>
      <c r="AC24" s="342">
        <v>36</v>
      </c>
      <c r="AD24" s="351">
        <v>3445</v>
      </c>
      <c r="AE24" s="351">
        <v>2937</v>
      </c>
      <c r="AF24" s="341">
        <v>85.253991291727132</v>
      </c>
      <c r="AG24" s="339">
        <v>-508</v>
      </c>
      <c r="AH24" s="351">
        <v>1731</v>
      </c>
      <c r="AI24" s="351">
        <v>1860</v>
      </c>
      <c r="AJ24" s="341">
        <v>107.4523396880416</v>
      </c>
      <c r="AK24" s="339">
        <v>129</v>
      </c>
      <c r="AL24" s="351">
        <v>2233</v>
      </c>
      <c r="AM24" s="351">
        <v>787</v>
      </c>
      <c r="AN24" s="341">
        <v>35.244066278549035</v>
      </c>
      <c r="AO24" s="339">
        <v>-1446</v>
      </c>
      <c r="AP24" s="351">
        <v>24472</v>
      </c>
      <c r="AQ24" s="351">
        <v>25502</v>
      </c>
      <c r="AR24" s="341">
        <v>104.20889179470416</v>
      </c>
      <c r="AS24" s="339">
        <v>1030</v>
      </c>
      <c r="AT24" s="352">
        <v>3478</v>
      </c>
      <c r="AU24" s="351">
        <v>4242</v>
      </c>
      <c r="AV24" s="340">
        <v>122</v>
      </c>
      <c r="AW24" s="351">
        <v>764</v>
      </c>
      <c r="AX24" s="354">
        <v>2969</v>
      </c>
      <c r="AY24" s="354">
        <v>3758</v>
      </c>
      <c r="AZ24" s="346">
        <v>126.6</v>
      </c>
      <c r="BA24" s="345">
        <v>789</v>
      </c>
      <c r="BB24" s="355">
        <v>14850</v>
      </c>
      <c r="BC24" s="351">
        <v>13806</v>
      </c>
      <c r="BD24" s="341">
        <v>93</v>
      </c>
      <c r="BE24" s="339">
        <v>-1044</v>
      </c>
      <c r="BF24" s="351">
        <v>40635</v>
      </c>
      <c r="BG24" s="351">
        <v>39026</v>
      </c>
      <c r="BH24" s="341">
        <v>96.04035929617325</v>
      </c>
      <c r="BI24" s="339">
        <v>-1609</v>
      </c>
      <c r="BJ24" s="351">
        <v>22960</v>
      </c>
      <c r="BK24" s="351">
        <v>23545</v>
      </c>
      <c r="BL24" s="341">
        <v>102.54790940766551</v>
      </c>
      <c r="BM24" s="339">
        <v>585</v>
      </c>
      <c r="BN24" s="351">
        <v>20518</v>
      </c>
      <c r="BO24" s="351">
        <v>21301</v>
      </c>
      <c r="BP24" s="341">
        <v>103.81616141924164</v>
      </c>
      <c r="BQ24" s="339">
        <v>783</v>
      </c>
      <c r="BR24" s="351">
        <v>4438</v>
      </c>
      <c r="BS24" s="351">
        <v>3604</v>
      </c>
      <c r="BT24" s="340">
        <v>81.2</v>
      </c>
      <c r="BU24" s="339">
        <v>-834</v>
      </c>
      <c r="BV24" s="351">
        <v>5589</v>
      </c>
      <c r="BW24" s="351">
        <v>6433</v>
      </c>
      <c r="BX24" s="340">
        <v>115.1</v>
      </c>
      <c r="BY24" s="339">
        <v>844</v>
      </c>
      <c r="BZ24" s="356">
        <v>5</v>
      </c>
      <c r="CA24" s="356">
        <v>7</v>
      </c>
      <c r="CB24" s="342">
        <v>2</v>
      </c>
      <c r="CC24" s="348"/>
      <c r="CD24" s="348"/>
      <c r="CE24" s="349"/>
      <c r="CF24" s="349"/>
    </row>
    <row r="25" spans="1:84" s="359" customFormat="1" ht="20.25" customHeight="1" x14ac:dyDescent="0.25">
      <c r="A25" s="350" t="s">
        <v>71</v>
      </c>
      <c r="B25" s="351">
        <v>30433</v>
      </c>
      <c r="C25" s="352">
        <v>32325</v>
      </c>
      <c r="D25" s="340">
        <v>106.21693556336871</v>
      </c>
      <c r="E25" s="339">
        <v>1892</v>
      </c>
      <c r="F25" s="351">
        <v>15924</v>
      </c>
      <c r="G25" s="352">
        <v>15590</v>
      </c>
      <c r="H25" s="340">
        <v>97.902537050992208</v>
      </c>
      <c r="I25" s="339">
        <v>-334</v>
      </c>
      <c r="J25" s="351">
        <v>5324</v>
      </c>
      <c r="K25" s="351">
        <v>5781</v>
      </c>
      <c r="L25" s="340">
        <v>108.58377160030052</v>
      </c>
      <c r="M25" s="339">
        <v>457</v>
      </c>
      <c r="N25" s="351">
        <v>1390</v>
      </c>
      <c r="O25" s="351">
        <v>1672</v>
      </c>
      <c r="P25" s="341">
        <v>120.28776978417267</v>
      </c>
      <c r="Q25" s="339">
        <v>282</v>
      </c>
      <c r="R25" s="351">
        <v>4</v>
      </c>
      <c r="S25" s="351">
        <v>0</v>
      </c>
      <c r="T25" s="341">
        <v>0</v>
      </c>
      <c r="U25" s="342">
        <v>-4</v>
      </c>
      <c r="V25" s="353">
        <v>152</v>
      </c>
      <c r="W25" s="351">
        <v>68</v>
      </c>
      <c r="X25" s="341">
        <v>44.736842105263158</v>
      </c>
      <c r="Y25" s="342">
        <v>-84</v>
      </c>
      <c r="Z25" s="353">
        <v>29</v>
      </c>
      <c r="AA25" s="353">
        <v>10</v>
      </c>
      <c r="AB25" s="341">
        <v>34.482758620689658</v>
      </c>
      <c r="AC25" s="342">
        <v>-19</v>
      </c>
      <c r="AD25" s="351">
        <v>1951</v>
      </c>
      <c r="AE25" s="351">
        <v>1862</v>
      </c>
      <c r="AF25" s="341">
        <v>95.438236801640187</v>
      </c>
      <c r="AG25" s="339">
        <v>-89</v>
      </c>
      <c r="AH25" s="351">
        <v>1311</v>
      </c>
      <c r="AI25" s="351">
        <v>1294</v>
      </c>
      <c r="AJ25" s="341">
        <v>98.703279938977886</v>
      </c>
      <c r="AK25" s="339">
        <v>-17</v>
      </c>
      <c r="AL25" s="351">
        <v>553</v>
      </c>
      <c r="AM25" s="351">
        <v>498</v>
      </c>
      <c r="AN25" s="341">
        <v>90.054249547920435</v>
      </c>
      <c r="AO25" s="339">
        <v>-55</v>
      </c>
      <c r="AP25" s="351">
        <v>13118</v>
      </c>
      <c r="AQ25" s="351">
        <v>13094</v>
      </c>
      <c r="AR25" s="341">
        <v>99.817045281292877</v>
      </c>
      <c r="AS25" s="339">
        <v>-24</v>
      </c>
      <c r="AT25" s="352">
        <v>2205</v>
      </c>
      <c r="AU25" s="351">
        <v>2795</v>
      </c>
      <c r="AV25" s="340">
        <v>126.8</v>
      </c>
      <c r="AW25" s="351">
        <v>590</v>
      </c>
      <c r="AX25" s="354">
        <v>2659</v>
      </c>
      <c r="AY25" s="354">
        <v>3318</v>
      </c>
      <c r="AZ25" s="346">
        <v>124.8</v>
      </c>
      <c r="BA25" s="345">
        <v>659</v>
      </c>
      <c r="BB25" s="355">
        <v>7950</v>
      </c>
      <c r="BC25" s="351">
        <v>9215</v>
      </c>
      <c r="BD25" s="341">
        <v>115.9</v>
      </c>
      <c r="BE25" s="339">
        <v>1265</v>
      </c>
      <c r="BF25" s="351">
        <v>22820</v>
      </c>
      <c r="BG25" s="351">
        <v>24420</v>
      </c>
      <c r="BH25" s="341">
        <v>107.01139351446101</v>
      </c>
      <c r="BI25" s="339">
        <v>1600</v>
      </c>
      <c r="BJ25" s="351">
        <v>12762</v>
      </c>
      <c r="BK25" s="351">
        <v>12233</v>
      </c>
      <c r="BL25" s="341">
        <v>95.854881679987457</v>
      </c>
      <c r="BM25" s="339">
        <v>-529</v>
      </c>
      <c r="BN25" s="351">
        <v>10302</v>
      </c>
      <c r="BO25" s="351">
        <v>10245</v>
      </c>
      <c r="BP25" s="341">
        <v>99.446709376820024</v>
      </c>
      <c r="BQ25" s="339">
        <v>-57</v>
      </c>
      <c r="BR25" s="351">
        <v>2137</v>
      </c>
      <c r="BS25" s="351">
        <v>2204</v>
      </c>
      <c r="BT25" s="340">
        <v>103.1</v>
      </c>
      <c r="BU25" s="339">
        <v>67</v>
      </c>
      <c r="BV25" s="351">
        <v>5586</v>
      </c>
      <c r="BW25" s="351">
        <v>5851</v>
      </c>
      <c r="BX25" s="340">
        <v>104.7</v>
      </c>
      <c r="BY25" s="339">
        <v>265</v>
      </c>
      <c r="BZ25" s="356">
        <v>6</v>
      </c>
      <c r="CA25" s="356">
        <v>6</v>
      </c>
      <c r="CB25" s="342">
        <v>0</v>
      </c>
      <c r="CC25" s="348"/>
      <c r="CD25" s="348"/>
      <c r="CE25" s="349"/>
      <c r="CF25" s="349"/>
    </row>
    <row r="26" spans="1:84" s="359" customFormat="1" ht="20.25" customHeight="1" x14ac:dyDescent="0.25">
      <c r="A26" s="350" t="s">
        <v>72</v>
      </c>
      <c r="B26" s="351">
        <v>37768</v>
      </c>
      <c r="C26" s="352">
        <v>39494</v>
      </c>
      <c r="D26" s="340">
        <v>104.57000635458589</v>
      </c>
      <c r="E26" s="339">
        <v>1726</v>
      </c>
      <c r="F26" s="351">
        <v>20614</v>
      </c>
      <c r="G26" s="352">
        <v>20956</v>
      </c>
      <c r="H26" s="340">
        <v>101.65906665373048</v>
      </c>
      <c r="I26" s="339">
        <v>342</v>
      </c>
      <c r="J26" s="351">
        <v>3120</v>
      </c>
      <c r="K26" s="351">
        <v>2860</v>
      </c>
      <c r="L26" s="340">
        <v>91.666666666666657</v>
      </c>
      <c r="M26" s="339">
        <v>-260</v>
      </c>
      <c r="N26" s="351">
        <v>1547</v>
      </c>
      <c r="O26" s="351">
        <v>1522</v>
      </c>
      <c r="P26" s="341">
        <v>98.383968972204258</v>
      </c>
      <c r="Q26" s="339">
        <v>-25</v>
      </c>
      <c r="R26" s="351">
        <v>2</v>
      </c>
      <c r="S26" s="351">
        <v>3</v>
      </c>
      <c r="T26" s="341">
        <v>150</v>
      </c>
      <c r="U26" s="342">
        <v>1</v>
      </c>
      <c r="V26" s="353">
        <v>85</v>
      </c>
      <c r="W26" s="351">
        <v>30</v>
      </c>
      <c r="X26" s="341">
        <v>35.294117647058826</v>
      </c>
      <c r="Y26" s="342">
        <v>-55</v>
      </c>
      <c r="Z26" s="353">
        <v>0</v>
      </c>
      <c r="AA26" s="353">
        <v>0</v>
      </c>
      <c r="AB26" s="341" t="s">
        <v>198</v>
      </c>
      <c r="AC26" s="342">
        <v>0</v>
      </c>
      <c r="AD26" s="351">
        <v>984</v>
      </c>
      <c r="AE26" s="351">
        <v>1203</v>
      </c>
      <c r="AF26" s="341">
        <v>122.25609756097562</v>
      </c>
      <c r="AG26" s="339">
        <v>219</v>
      </c>
      <c r="AH26" s="351">
        <v>929</v>
      </c>
      <c r="AI26" s="351">
        <v>1160</v>
      </c>
      <c r="AJ26" s="341">
        <v>124.8654467168999</v>
      </c>
      <c r="AK26" s="339">
        <v>231</v>
      </c>
      <c r="AL26" s="351">
        <v>392</v>
      </c>
      <c r="AM26" s="351">
        <v>375</v>
      </c>
      <c r="AN26" s="341">
        <v>95.66326530612244</v>
      </c>
      <c r="AO26" s="339">
        <v>-17</v>
      </c>
      <c r="AP26" s="351">
        <v>16763</v>
      </c>
      <c r="AQ26" s="351">
        <v>17471</v>
      </c>
      <c r="AR26" s="341">
        <v>104.22358766330608</v>
      </c>
      <c r="AS26" s="339">
        <v>708</v>
      </c>
      <c r="AT26" s="352">
        <v>2716</v>
      </c>
      <c r="AU26" s="351">
        <v>3444</v>
      </c>
      <c r="AV26" s="340">
        <v>126.8</v>
      </c>
      <c r="AW26" s="351">
        <v>728</v>
      </c>
      <c r="AX26" s="354">
        <v>2052</v>
      </c>
      <c r="AY26" s="354">
        <v>2015</v>
      </c>
      <c r="AZ26" s="346">
        <v>98.2</v>
      </c>
      <c r="BA26" s="345">
        <v>-37</v>
      </c>
      <c r="BB26" s="355">
        <v>6708</v>
      </c>
      <c r="BC26" s="351">
        <v>6417</v>
      </c>
      <c r="BD26" s="341">
        <v>95.7</v>
      </c>
      <c r="BE26" s="339">
        <v>-291</v>
      </c>
      <c r="BF26" s="351">
        <v>32518</v>
      </c>
      <c r="BG26" s="351">
        <v>34241</v>
      </c>
      <c r="BH26" s="341">
        <v>105.29860385017528</v>
      </c>
      <c r="BI26" s="339">
        <v>1723</v>
      </c>
      <c r="BJ26" s="351">
        <v>16874</v>
      </c>
      <c r="BK26" s="351">
        <v>17123</v>
      </c>
      <c r="BL26" s="341">
        <v>101.47564300106673</v>
      </c>
      <c r="BM26" s="339">
        <v>249</v>
      </c>
      <c r="BN26" s="351">
        <v>13871</v>
      </c>
      <c r="BO26" s="351">
        <v>14414</v>
      </c>
      <c r="BP26" s="341">
        <v>103.91464205897196</v>
      </c>
      <c r="BQ26" s="339">
        <v>543</v>
      </c>
      <c r="BR26" s="351">
        <v>2459</v>
      </c>
      <c r="BS26" s="351">
        <v>2272</v>
      </c>
      <c r="BT26" s="340">
        <v>92.4</v>
      </c>
      <c r="BU26" s="339">
        <v>-187</v>
      </c>
      <c r="BV26" s="351">
        <v>5214</v>
      </c>
      <c r="BW26" s="351">
        <v>5885</v>
      </c>
      <c r="BX26" s="340">
        <v>112.9</v>
      </c>
      <c r="BY26" s="339">
        <v>671</v>
      </c>
      <c r="BZ26" s="356">
        <v>7</v>
      </c>
      <c r="CA26" s="356">
        <v>8</v>
      </c>
      <c r="CB26" s="342">
        <v>1</v>
      </c>
      <c r="CC26" s="348"/>
      <c r="CD26" s="348"/>
      <c r="CE26" s="349"/>
      <c r="CF26" s="349"/>
    </row>
    <row r="27" spans="1:84" s="359" customFormat="1" ht="20.25" customHeight="1" x14ac:dyDescent="0.25">
      <c r="A27" s="350" t="s">
        <v>73</v>
      </c>
      <c r="B27" s="351">
        <v>20056</v>
      </c>
      <c r="C27" s="352">
        <v>21579</v>
      </c>
      <c r="D27" s="340">
        <v>107.59373753490226</v>
      </c>
      <c r="E27" s="339">
        <v>1523</v>
      </c>
      <c r="F27" s="351">
        <v>12755</v>
      </c>
      <c r="G27" s="352">
        <v>13234</v>
      </c>
      <c r="H27" s="340">
        <v>103.75539004312036</v>
      </c>
      <c r="I27" s="339">
        <v>479</v>
      </c>
      <c r="J27" s="351">
        <v>3348</v>
      </c>
      <c r="K27" s="351">
        <v>4089</v>
      </c>
      <c r="L27" s="340">
        <v>122.13261648745519</v>
      </c>
      <c r="M27" s="339">
        <v>741</v>
      </c>
      <c r="N27" s="351">
        <v>799</v>
      </c>
      <c r="O27" s="351">
        <v>898</v>
      </c>
      <c r="P27" s="341">
        <v>112.39048811013768</v>
      </c>
      <c r="Q27" s="339">
        <v>99</v>
      </c>
      <c r="R27" s="351">
        <v>4</v>
      </c>
      <c r="S27" s="351">
        <v>3</v>
      </c>
      <c r="T27" s="341">
        <v>75</v>
      </c>
      <c r="U27" s="342">
        <v>-1</v>
      </c>
      <c r="V27" s="353">
        <v>107</v>
      </c>
      <c r="W27" s="351">
        <v>44</v>
      </c>
      <c r="X27" s="341">
        <v>41.121495327102799</v>
      </c>
      <c r="Y27" s="342">
        <v>-63</v>
      </c>
      <c r="Z27" s="353">
        <v>8</v>
      </c>
      <c r="AA27" s="353">
        <v>103</v>
      </c>
      <c r="AB27" s="341" t="s">
        <v>215</v>
      </c>
      <c r="AC27" s="342">
        <v>95</v>
      </c>
      <c r="AD27" s="351">
        <v>625</v>
      </c>
      <c r="AE27" s="351">
        <v>571</v>
      </c>
      <c r="AF27" s="341">
        <v>91.36</v>
      </c>
      <c r="AG27" s="339">
        <v>-54</v>
      </c>
      <c r="AH27" s="351">
        <v>95</v>
      </c>
      <c r="AI27" s="351">
        <v>239</v>
      </c>
      <c r="AJ27" s="341" t="s">
        <v>199</v>
      </c>
      <c r="AK27" s="339">
        <v>144</v>
      </c>
      <c r="AL27" s="351">
        <v>479</v>
      </c>
      <c r="AM27" s="351">
        <v>481</v>
      </c>
      <c r="AN27" s="341">
        <v>100.41753653444675</v>
      </c>
      <c r="AO27" s="339">
        <v>2</v>
      </c>
      <c r="AP27" s="351">
        <v>11452</v>
      </c>
      <c r="AQ27" s="351">
        <v>11688</v>
      </c>
      <c r="AR27" s="341">
        <v>102.06077541040865</v>
      </c>
      <c r="AS27" s="339">
        <v>236</v>
      </c>
      <c r="AT27" s="352">
        <v>3026</v>
      </c>
      <c r="AU27" s="351">
        <v>3526</v>
      </c>
      <c r="AV27" s="340">
        <v>116.5</v>
      </c>
      <c r="AW27" s="351">
        <v>500</v>
      </c>
      <c r="AX27" s="354">
        <v>2282</v>
      </c>
      <c r="AY27" s="354">
        <v>2398</v>
      </c>
      <c r="AZ27" s="346">
        <v>105.1</v>
      </c>
      <c r="BA27" s="345">
        <v>116</v>
      </c>
      <c r="BB27" s="355">
        <v>8169</v>
      </c>
      <c r="BC27" s="351">
        <v>6913</v>
      </c>
      <c r="BD27" s="341">
        <v>84.6</v>
      </c>
      <c r="BE27" s="339">
        <v>-1256</v>
      </c>
      <c r="BF27" s="351">
        <v>15274</v>
      </c>
      <c r="BG27" s="351">
        <v>15763</v>
      </c>
      <c r="BH27" s="341">
        <v>103.20151892104231</v>
      </c>
      <c r="BI27" s="339">
        <v>489</v>
      </c>
      <c r="BJ27" s="351">
        <v>10592</v>
      </c>
      <c r="BK27" s="351">
        <v>10754</v>
      </c>
      <c r="BL27" s="341">
        <v>101.52945619335347</v>
      </c>
      <c r="BM27" s="339">
        <v>162</v>
      </c>
      <c r="BN27" s="351">
        <v>9394</v>
      </c>
      <c r="BO27" s="351">
        <v>9465</v>
      </c>
      <c r="BP27" s="341">
        <v>100.7558015754737</v>
      </c>
      <c r="BQ27" s="339">
        <v>71</v>
      </c>
      <c r="BR27" s="351">
        <v>2235</v>
      </c>
      <c r="BS27" s="351">
        <v>1493</v>
      </c>
      <c r="BT27" s="340">
        <v>66.8</v>
      </c>
      <c r="BU27" s="339">
        <v>-742</v>
      </c>
      <c r="BV27" s="351">
        <v>5569</v>
      </c>
      <c r="BW27" s="351">
        <v>6029</v>
      </c>
      <c r="BX27" s="340">
        <v>108.3</v>
      </c>
      <c r="BY27" s="339">
        <v>460</v>
      </c>
      <c r="BZ27" s="356">
        <v>5</v>
      </c>
      <c r="CA27" s="356">
        <v>7</v>
      </c>
      <c r="CB27" s="342">
        <v>2</v>
      </c>
      <c r="CC27" s="348"/>
      <c r="CD27" s="348"/>
      <c r="CE27" s="349"/>
      <c r="CF27" s="349"/>
    </row>
    <row r="28" spans="1:84" s="359" customFormat="1" ht="20.25" customHeight="1" x14ac:dyDescent="0.25">
      <c r="A28" s="350" t="s">
        <v>74</v>
      </c>
      <c r="B28" s="351">
        <v>93818</v>
      </c>
      <c r="C28" s="352">
        <v>105522</v>
      </c>
      <c r="D28" s="340">
        <v>112.47521797522863</v>
      </c>
      <c r="E28" s="339">
        <v>11704</v>
      </c>
      <c r="F28" s="351">
        <v>31009</v>
      </c>
      <c r="G28" s="352">
        <v>30928</v>
      </c>
      <c r="H28" s="340">
        <v>99.738785513883073</v>
      </c>
      <c r="I28" s="339">
        <v>-81</v>
      </c>
      <c r="J28" s="351">
        <v>11616</v>
      </c>
      <c r="K28" s="351">
        <v>7912</v>
      </c>
      <c r="L28" s="340">
        <v>68.112947658402206</v>
      </c>
      <c r="M28" s="339">
        <v>-3704</v>
      </c>
      <c r="N28" s="351">
        <v>5052</v>
      </c>
      <c r="O28" s="351">
        <v>3905</v>
      </c>
      <c r="P28" s="341">
        <v>77.296120348376888</v>
      </c>
      <c r="Q28" s="339">
        <v>-1147</v>
      </c>
      <c r="R28" s="351">
        <v>6</v>
      </c>
      <c r="S28" s="351">
        <v>4</v>
      </c>
      <c r="T28" s="341">
        <v>66.666666666666657</v>
      </c>
      <c r="U28" s="342">
        <v>-2</v>
      </c>
      <c r="V28" s="353">
        <v>279</v>
      </c>
      <c r="W28" s="351">
        <v>124</v>
      </c>
      <c r="X28" s="341">
        <v>44.444444444444443</v>
      </c>
      <c r="Y28" s="342">
        <v>-155</v>
      </c>
      <c r="Z28" s="358">
        <v>56</v>
      </c>
      <c r="AA28" s="353">
        <v>76</v>
      </c>
      <c r="AB28" s="341">
        <v>135.71428571428572</v>
      </c>
      <c r="AC28" s="342">
        <v>20</v>
      </c>
      <c r="AD28" s="351">
        <v>4108</v>
      </c>
      <c r="AE28" s="351">
        <v>2883</v>
      </c>
      <c r="AF28" s="341">
        <v>70.180136319376828</v>
      </c>
      <c r="AG28" s="339">
        <v>-1225</v>
      </c>
      <c r="AH28" s="351">
        <v>1369</v>
      </c>
      <c r="AI28" s="351">
        <v>1908</v>
      </c>
      <c r="AJ28" s="341">
        <v>139.37180423666911</v>
      </c>
      <c r="AK28" s="339">
        <v>539</v>
      </c>
      <c r="AL28" s="351">
        <v>3159</v>
      </c>
      <c r="AM28" s="351">
        <v>2610</v>
      </c>
      <c r="AN28" s="341">
        <v>82.621082621082621</v>
      </c>
      <c r="AO28" s="339">
        <v>-549</v>
      </c>
      <c r="AP28" s="351">
        <v>25006</v>
      </c>
      <c r="AQ28" s="351">
        <v>25195</v>
      </c>
      <c r="AR28" s="341">
        <v>100.75581860353515</v>
      </c>
      <c r="AS28" s="339">
        <v>189</v>
      </c>
      <c r="AT28" s="352">
        <v>2716</v>
      </c>
      <c r="AU28" s="351">
        <v>3595</v>
      </c>
      <c r="AV28" s="340">
        <v>132.4</v>
      </c>
      <c r="AW28" s="351">
        <v>879</v>
      </c>
      <c r="AX28" s="354">
        <v>5059</v>
      </c>
      <c r="AY28" s="354">
        <v>5856</v>
      </c>
      <c r="AZ28" s="346">
        <v>115.8</v>
      </c>
      <c r="BA28" s="345">
        <v>797</v>
      </c>
      <c r="BB28" s="355">
        <v>20206</v>
      </c>
      <c r="BC28" s="351">
        <v>19321</v>
      </c>
      <c r="BD28" s="341">
        <v>95.6</v>
      </c>
      <c r="BE28" s="339">
        <v>-885</v>
      </c>
      <c r="BF28" s="351">
        <v>82956</v>
      </c>
      <c r="BG28" s="351">
        <v>95193</v>
      </c>
      <c r="BH28" s="341">
        <v>114.7511934037321</v>
      </c>
      <c r="BI28" s="339">
        <v>12237</v>
      </c>
      <c r="BJ28" s="351">
        <v>23635</v>
      </c>
      <c r="BK28" s="351">
        <v>23669</v>
      </c>
      <c r="BL28" s="341">
        <v>100.14385445314153</v>
      </c>
      <c r="BM28" s="339">
        <v>34</v>
      </c>
      <c r="BN28" s="351">
        <v>20119</v>
      </c>
      <c r="BO28" s="351">
        <v>20124</v>
      </c>
      <c r="BP28" s="341">
        <v>100.02485212982752</v>
      </c>
      <c r="BQ28" s="339">
        <v>5</v>
      </c>
      <c r="BR28" s="351">
        <v>5306</v>
      </c>
      <c r="BS28" s="351">
        <v>6273</v>
      </c>
      <c r="BT28" s="340">
        <v>118.2</v>
      </c>
      <c r="BU28" s="339">
        <v>967</v>
      </c>
      <c r="BV28" s="351">
        <v>5993</v>
      </c>
      <c r="BW28" s="351">
        <v>6519</v>
      </c>
      <c r="BX28" s="340">
        <v>108.8</v>
      </c>
      <c r="BY28" s="339">
        <v>526</v>
      </c>
      <c r="BZ28" s="356">
        <v>4</v>
      </c>
      <c r="CA28" s="356">
        <v>4</v>
      </c>
      <c r="CB28" s="342">
        <v>0</v>
      </c>
      <c r="CC28" s="348"/>
      <c r="CD28" s="348"/>
      <c r="CE28" s="349"/>
      <c r="CF28" s="349"/>
    </row>
    <row r="29" spans="1:84" s="359" customFormat="1" ht="20.25" customHeight="1" x14ac:dyDescent="0.25">
      <c r="A29" s="350" t="s">
        <v>75</v>
      </c>
      <c r="B29" s="351">
        <v>22866</v>
      </c>
      <c r="C29" s="352">
        <v>23040</v>
      </c>
      <c r="D29" s="340">
        <v>100.76095512988717</v>
      </c>
      <c r="E29" s="339">
        <v>174</v>
      </c>
      <c r="F29" s="351">
        <v>14659</v>
      </c>
      <c r="G29" s="352">
        <v>14637</v>
      </c>
      <c r="H29" s="340">
        <v>99.849921549901083</v>
      </c>
      <c r="I29" s="339">
        <v>-22</v>
      </c>
      <c r="J29" s="351">
        <v>2546</v>
      </c>
      <c r="K29" s="351">
        <v>2661</v>
      </c>
      <c r="L29" s="340">
        <v>104.51688923802043</v>
      </c>
      <c r="M29" s="339">
        <v>115</v>
      </c>
      <c r="N29" s="351">
        <v>1037</v>
      </c>
      <c r="O29" s="351">
        <v>1140</v>
      </c>
      <c r="P29" s="341">
        <v>109.93249758919961</v>
      </c>
      <c r="Q29" s="339">
        <v>103</v>
      </c>
      <c r="R29" s="351">
        <v>0</v>
      </c>
      <c r="S29" s="351">
        <v>0</v>
      </c>
      <c r="T29" s="341" t="s">
        <v>198</v>
      </c>
      <c r="U29" s="342">
        <v>0</v>
      </c>
      <c r="V29" s="353">
        <v>96</v>
      </c>
      <c r="W29" s="351">
        <v>13</v>
      </c>
      <c r="X29" s="341">
        <v>13.541666666666666</v>
      </c>
      <c r="Y29" s="342">
        <v>-83</v>
      </c>
      <c r="Z29" s="358">
        <v>2</v>
      </c>
      <c r="AA29" s="353">
        <v>1</v>
      </c>
      <c r="AB29" s="341">
        <v>50</v>
      </c>
      <c r="AC29" s="342">
        <v>-1</v>
      </c>
      <c r="AD29" s="351">
        <v>1598</v>
      </c>
      <c r="AE29" s="351">
        <v>1748</v>
      </c>
      <c r="AF29" s="341">
        <v>109.38673341677097</v>
      </c>
      <c r="AG29" s="339">
        <v>150</v>
      </c>
      <c r="AH29" s="351">
        <v>1091</v>
      </c>
      <c r="AI29" s="351">
        <v>1580</v>
      </c>
      <c r="AJ29" s="341">
        <v>144.82126489459213</v>
      </c>
      <c r="AK29" s="339">
        <v>489</v>
      </c>
      <c r="AL29" s="351">
        <v>749</v>
      </c>
      <c r="AM29" s="351">
        <v>737</v>
      </c>
      <c r="AN29" s="341">
        <v>98.397863818424568</v>
      </c>
      <c r="AO29" s="339">
        <v>-12</v>
      </c>
      <c r="AP29" s="351">
        <v>12314</v>
      </c>
      <c r="AQ29" s="351">
        <v>12314</v>
      </c>
      <c r="AR29" s="341">
        <v>100</v>
      </c>
      <c r="AS29" s="339">
        <v>0</v>
      </c>
      <c r="AT29" s="352">
        <v>2638</v>
      </c>
      <c r="AU29" s="351">
        <v>3425</v>
      </c>
      <c r="AV29" s="340">
        <v>129.80000000000001</v>
      </c>
      <c r="AW29" s="351">
        <v>787</v>
      </c>
      <c r="AX29" s="354">
        <v>1481</v>
      </c>
      <c r="AY29" s="354">
        <v>1547</v>
      </c>
      <c r="AZ29" s="346">
        <v>104.5</v>
      </c>
      <c r="BA29" s="345">
        <v>66</v>
      </c>
      <c r="BB29" s="355">
        <v>3748</v>
      </c>
      <c r="BC29" s="351">
        <v>4065</v>
      </c>
      <c r="BD29" s="341">
        <v>108.5</v>
      </c>
      <c r="BE29" s="339">
        <v>317</v>
      </c>
      <c r="BF29" s="351">
        <v>18844</v>
      </c>
      <c r="BG29" s="351">
        <v>18910</v>
      </c>
      <c r="BH29" s="341">
        <v>100.35024410953088</v>
      </c>
      <c r="BI29" s="339">
        <v>66</v>
      </c>
      <c r="BJ29" s="351">
        <v>12221</v>
      </c>
      <c r="BK29" s="351">
        <v>12244</v>
      </c>
      <c r="BL29" s="341">
        <v>100.18820063824565</v>
      </c>
      <c r="BM29" s="339">
        <v>23</v>
      </c>
      <c r="BN29" s="351">
        <v>10273</v>
      </c>
      <c r="BO29" s="351">
        <v>10471</v>
      </c>
      <c r="BP29" s="341">
        <v>101.92738245887278</v>
      </c>
      <c r="BQ29" s="339">
        <v>198</v>
      </c>
      <c r="BR29" s="351">
        <v>1195</v>
      </c>
      <c r="BS29" s="351">
        <v>1390</v>
      </c>
      <c r="BT29" s="340">
        <v>116.3</v>
      </c>
      <c r="BU29" s="339">
        <v>195</v>
      </c>
      <c r="BV29" s="351">
        <v>4641</v>
      </c>
      <c r="BW29" s="351">
        <v>5625</v>
      </c>
      <c r="BX29" s="340">
        <v>121.2</v>
      </c>
      <c r="BY29" s="339">
        <v>984</v>
      </c>
      <c r="BZ29" s="356">
        <v>10</v>
      </c>
      <c r="CA29" s="356">
        <v>9</v>
      </c>
      <c r="CB29" s="342">
        <v>-1</v>
      </c>
      <c r="CC29" s="348"/>
      <c r="CD29" s="348"/>
      <c r="CE29" s="349"/>
      <c r="CF29" s="349"/>
    </row>
    <row r="30" spans="1:84" s="359" customFormat="1" ht="20.25" customHeight="1" x14ac:dyDescent="0.25">
      <c r="A30" s="350" t="s">
        <v>76</v>
      </c>
      <c r="B30" s="351">
        <v>29883</v>
      </c>
      <c r="C30" s="352">
        <v>32663</v>
      </c>
      <c r="D30" s="340">
        <v>109.30294816450825</v>
      </c>
      <c r="E30" s="339">
        <v>2780</v>
      </c>
      <c r="F30" s="351">
        <v>17727</v>
      </c>
      <c r="G30" s="352">
        <v>18478</v>
      </c>
      <c r="H30" s="340">
        <v>104.23647543295537</v>
      </c>
      <c r="I30" s="339">
        <v>751</v>
      </c>
      <c r="J30" s="351">
        <v>2781</v>
      </c>
      <c r="K30" s="351">
        <v>2971</v>
      </c>
      <c r="L30" s="340">
        <v>106.83207479323984</v>
      </c>
      <c r="M30" s="339">
        <v>190</v>
      </c>
      <c r="N30" s="351">
        <v>1316</v>
      </c>
      <c r="O30" s="351">
        <v>1370</v>
      </c>
      <c r="P30" s="341">
        <v>104.1033434650456</v>
      </c>
      <c r="Q30" s="339">
        <v>54</v>
      </c>
      <c r="R30" s="351">
        <v>8</v>
      </c>
      <c r="S30" s="351">
        <v>14</v>
      </c>
      <c r="T30" s="341">
        <v>175</v>
      </c>
      <c r="U30" s="342">
        <v>6</v>
      </c>
      <c r="V30" s="353">
        <v>114</v>
      </c>
      <c r="W30" s="351">
        <v>56</v>
      </c>
      <c r="X30" s="341">
        <v>49.122807017543856</v>
      </c>
      <c r="Y30" s="342">
        <v>-58</v>
      </c>
      <c r="Z30" s="353">
        <v>4</v>
      </c>
      <c r="AA30" s="353">
        <v>1</v>
      </c>
      <c r="AB30" s="341">
        <v>25</v>
      </c>
      <c r="AC30" s="342">
        <v>-3</v>
      </c>
      <c r="AD30" s="351">
        <v>1090</v>
      </c>
      <c r="AE30" s="351">
        <v>1302</v>
      </c>
      <c r="AF30" s="341">
        <v>119.44954128440367</v>
      </c>
      <c r="AG30" s="339">
        <v>212</v>
      </c>
      <c r="AH30" s="351">
        <v>575</v>
      </c>
      <c r="AI30" s="351">
        <v>747</v>
      </c>
      <c r="AJ30" s="341">
        <v>129.91304347826087</v>
      </c>
      <c r="AK30" s="339">
        <v>172</v>
      </c>
      <c r="AL30" s="351">
        <v>1199</v>
      </c>
      <c r="AM30" s="351">
        <v>1089</v>
      </c>
      <c r="AN30" s="341">
        <v>90.825688073394488</v>
      </c>
      <c r="AO30" s="339">
        <v>-110</v>
      </c>
      <c r="AP30" s="351">
        <v>16035</v>
      </c>
      <c r="AQ30" s="351">
        <v>16529</v>
      </c>
      <c r="AR30" s="341">
        <v>103.08076083567197</v>
      </c>
      <c r="AS30" s="339">
        <v>494</v>
      </c>
      <c r="AT30" s="352">
        <v>3068</v>
      </c>
      <c r="AU30" s="351">
        <v>3837</v>
      </c>
      <c r="AV30" s="340">
        <v>125.1</v>
      </c>
      <c r="AW30" s="351">
        <v>769</v>
      </c>
      <c r="AX30" s="354">
        <v>2122</v>
      </c>
      <c r="AY30" s="354">
        <v>2336</v>
      </c>
      <c r="AZ30" s="346">
        <v>110.1</v>
      </c>
      <c r="BA30" s="345">
        <v>214</v>
      </c>
      <c r="BB30" s="355">
        <v>7097</v>
      </c>
      <c r="BC30" s="351">
        <v>7567</v>
      </c>
      <c r="BD30" s="341">
        <v>106.6</v>
      </c>
      <c r="BE30" s="339">
        <v>470</v>
      </c>
      <c r="BF30" s="351">
        <v>25162</v>
      </c>
      <c r="BG30" s="351">
        <v>27829</v>
      </c>
      <c r="BH30" s="341">
        <v>110.5993164295366</v>
      </c>
      <c r="BI30" s="339">
        <v>2667</v>
      </c>
      <c r="BJ30" s="351">
        <v>14570</v>
      </c>
      <c r="BK30" s="351">
        <v>15366</v>
      </c>
      <c r="BL30" s="341">
        <v>105.46328071379547</v>
      </c>
      <c r="BM30" s="339">
        <v>796</v>
      </c>
      <c r="BN30" s="351">
        <v>12972</v>
      </c>
      <c r="BO30" s="351">
        <v>13790</v>
      </c>
      <c r="BP30" s="341">
        <v>106.30588960838729</v>
      </c>
      <c r="BQ30" s="339">
        <v>818</v>
      </c>
      <c r="BR30" s="351">
        <v>2631</v>
      </c>
      <c r="BS30" s="351">
        <v>2751</v>
      </c>
      <c r="BT30" s="340">
        <v>104.6</v>
      </c>
      <c r="BU30" s="339">
        <v>120</v>
      </c>
      <c r="BV30" s="351">
        <v>5458</v>
      </c>
      <c r="BW30" s="351">
        <v>6208</v>
      </c>
      <c r="BX30" s="340">
        <v>113.7</v>
      </c>
      <c r="BY30" s="339">
        <v>750</v>
      </c>
      <c r="BZ30" s="356">
        <v>6</v>
      </c>
      <c r="CA30" s="356">
        <v>6</v>
      </c>
      <c r="CB30" s="342">
        <v>0</v>
      </c>
      <c r="CC30" s="348"/>
      <c r="CD30" s="348"/>
      <c r="CE30" s="349"/>
      <c r="CF30" s="349"/>
    </row>
    <row r="31" spans="1:84" s="360" customFormat="1" ht="20.25" customHeight="1" x14ac:dyDescent="0.25">
      <c r="A31" s="350" t="s">
        <v>77</v>
      </c>
      <c r="B31" s="351">
        <v>46873</v>
      </c>
      <c r="C31" s="352">
        <v>48765</v>
      </c>
      <c r="D31" s="340">
        <v>104.03643888805922</v>
      </c>
      <c r="E31" s="339">
        <v>1892</v>
      </c>
      <c r="F31" s="351">
        <v>24561</v>
      </c>
      <c r="G31" s="352">
        <v>24824</v>
      </c>
      <c r="H31" s="340">
        <v>101.07080330605432</v>
      </c>
      <c r="I31" s="339">
        <v>263</v>
      </c>
      <c r="J31" s="351">
        <v>4082</v>
      </c>
      <c r="K31" s="351">
        <v>4625</v>
      </c>
      <c r="L31" s="340">
        <v>113.30230279274865</v>
      </c>
      <c r="M31" s="339">
        <v>543</v>
      </c>
      <c r="N31" s="351">
        <v>2091</v>
      </c>
      <c r="O31" s="351">
        <v>1968</v>
      </c>
      <c r="P31" s="341">
        <v>94.117647058823522</v>
      </c>
      <c r="Q31" s="339">
        <v>-123</v>
      </c>
      <c r="R31" s="351">
        <v>9</v>
      </c>
      <c r="S31" s="351">
        <v>9</v>
      </c>
      <c r="T31" s="341">
        <v>100</v>
      </c>
      <c r="U31" s="342">
        <v>0</v>
      </c>
      <c r="V31" s="353">
        <v>114</v>
      </c>
      <c r="W31" s="351">
        <v>57</v>
      </c>
      <c r="X31" s="341">
        <v>50</v>
      </c>
      <c r="Y31" s="342">
        <v>-57</v>
      </c>
      <c r="Z31" s="353">
        <v>10</v>
      </c>
      <c r="AA31" s="353">
        <v>10</v>
      </c>
      <c r="AB31" s="341">
        <v>100</v>
      </c>
      <c r="AC31" s="342">
        <v>0</v>
      </c>
      <c r="AD31" s="351">
        <v>1791</v>
      </c>
      <c r="AE31" s="351">
        <v>1542</v>
      </c>
      <c r="AF31" s="341">
        <v>86.097152428810716</v>
      </c>
      <c r="AG31" s="339">
        <v>-249</v>
      </c>
      <c r="AH31" s="351">
        <v>167</v>
      </c>
      <c r="AI31" s="351">
        <v>38</v>
      </c>
      <c r="AJ31" s="341">
        <v>22.754491017964071</v>
      </c>
      <c r="AK31" s="339">
        <v>-129</v>
      </c>
      <c r="AL31" s="351">
        <v>1070</v>
      </c>
      <c r="AM31" s="351">
        <v>958</v>
      </c>
      <c r="AN31" s="341">
        <v>89.532710280373834</v>
      </c>
      <c r="AO31" s="339">
        <v>-112</v>
      </c>
      <c r="AP31" s="351">
        <v>21187</v>
      </c>
      <c r="AQ31" s="351">
        <v>21590</v>
      </c>
      <c r="AR31" s="341">
        <v>101.9021097843017</v>
      </c>
      <c r="AS31" s="339">
        <v>403</v>
      </c>
      <c r="AT31" s="352">
        <v>2932</v>
      </c>
      <c r="AU31" s="351">
        <v>3794</v>
      </c>
      <c r="AV31" s="340">
        <v>129.4</v>
      </c>
      <c r="AW31" s="351">
        <v>862</v>
      </c>
      <c r="AX31" s="354">
        <v>2124</v>
      </c>
      <c r="AY31" s="354">
        <v>2264</v>
      </c>
      <c r="AZ31" s="346">
        <v>106.6</v>
      </c>
      <c r="BA31" s="345">
        <v>140</v>
      </c>
      <c r="BB31" s="355">
        <v>5747</v>
      </c>
      <c r="BC31" s="351">
        <v>6467</v>
      </c>
      <c r="BD31" s="341">
        <v>112.5</v>
      </c>
      <c r="BE31" s="339">
        <v>720</v>
      </c>
      <c r="BF31" s="351">
        <v>40209</v>
      </c>
      <c r="BG31" s="351">
        <v>41310</v>
      </c>
      <c r="BH31" s="341">
        <v>102.73819294187869</v>
      </c>
      <c r="BI31" s="339">
        <v>1101</v>
      </c>
      <c r="BJ31" s="351">
        <v>19967</v>
      </c>
      <c r="BK31" s="351">
        <v>20405</v>
      </c>
      <c r="BL31" s="341">
        <v>102.19361947212901</v>
      </c>
      <c r="BM31" s="339">
        <v>438</v>
      </c>
      <c r="BN31" s="351">
        <v>17328</v>
      </c>
      <c r="BO31" s="351">
        <v>17950</v>
      </c>
      <c r="BP31" s="341">
        <v>103.58956602031395</v>
      </c>
      <c r="BQ31" s="339">
        <v>622</v>
      </c>
      <c r="BR31" s="351">
        <v>1169</v>
      </c>
      <c r="BS31" s="351">
        <v>1289</v>
      </c>
      <c r="BT31" s="340">
        <v>110.3</v>
      </c>
      <c r="BU31" s="339">
        <v>120</v>
      </c>
      <c r="BV31" s="351">
        <v>5886</v>
      </c>
      <c r="BW31" s="351">
        <v>6456</v>
      </c>
      <c r="BX31" s="340">
        <v>109.7</v>
      </c>
      <c r="BY31" s="339">
        <v>570</v>
      </c>
      <c r="BZ31" s="356">
        <v>17</v>
      </c>
      <c r="CA31" s="356">
        <v>16</v>
      </c>
      <c r="CB31" s="342">
        <v>-1</v>
      </c>
      <c r="CC31" s="348"/>
      <c r="CD31" s="348"/>
      <c r="CE31" s="349"/>
      <c r="CF31" s="349"/>
    </row>
    <row r="32" spans="1:84" s="359" customFormat="1" ht="20.25" customHeight="1" x14ac:dyDescent="0.25">
      <c r="A32" s="361" t="s">
        <v>78</v>
      </c>
      <c r="B32" s="351">
        <v>36897</v>
      </c>
      <c r="C32" s="352">
        <v>43523</v>
      </c>
      <c r="D32" s="340">
        <v>117.95809957449114</v>
      </c>
      <c r="E32" s="339">
        <v>6626</v>
      </c>
      <c r="F32" s="351">
        <v>7661</v>
      </c>
      <c r="G32" s="352">
        <v>7723</v>
      </c>
      <c r="H32" s="340">
        <v>100.80929382587129</v>
      </c>
      <c r="I32" s="339">
        <v>62</v>
      </c>
      <c r="J32" s="351">
        <v>1213</v>
      </c>
      <c r="K32" s="351">
        <v>1281</v>
      </c>
      <c r="L32" s="340">
        <v>105.60593569661995</v>
      </c>
      <c r="M32" s="339">
        <v>68</v>
      </c>
      <c r="N32" s="351">
        <v>517</v>
      </c>
      <c r="O32" s="351">
        <v>467</v>
      </c>
      <c r="P32" s="341">
        <v>90.32882011605416</v>
      </c>
      <c r="Q32" s="339">
        <v>-50</v>
      </c>
      <c r="R32" s="351">
        <v>3</v>
      </c>
      <c r="S32" s="351">
        <v>3</v>
      </c>
      <c r="T32" s="341">
        <v>100</v>
      </c>
      <c r="U32" s="342">
        <v>0</v>
      </c>
      <c r="V32" s="353">
        <v>34</v>
      </c>
      <c r="W32" s="351">
        <v>24</v>
      </c>
      <c r="X32" s="341">
        <v>70.588235294117652</v>
      </c>
      <c r="Y32" s="342">
        <v>-10</v>
      </c>
      <c r="Z32" s="353">
        <v>1</v>
      </c>
      <c r="AA32" s="353">
        <v>1</v>
      </c>
      <c r="AB32" s="341">
        <v>100</v>
      </c>
      <c r="AC32" s="342">
        <v>0</v>
      </c>
      <c r="AD32" s="351">
        <v>252</v>
      </c>
      <c r="AE32" s="351">
        <v>247</v>
      </c>
      <c r="AF32" s="341">
        <v>98.015873015873012</v>
      </c>
      <c r="AG32" s="339">
        <v>-5</v>
      </c>
      <c r="AH32" s="351">
        <v>57</v>
      </c>
      <c r="AI32" s="351">
        <v>36</v>
      </c>
      <c r="AJ32" s="341">
        <v>63.157894736842103</v>
      </c>
      <c r="AK32" s="339">
        <v>-21</v>
      </c>
      <c r="AL32" s="351">
        <v>283</v>
      </c>
      <c r="AM32" s="351">
        <v>220</v>
      </c>
      <c r="AN32" s="341">
        <v>77.738515901060069</v>
      </c>
      <c r="AO32" s="339">
        <v>-63</v>
      </c>
      <c r="AP32" s="351">
        <v>6611</v>
      </c>
      <c r="AQ32" s="351">
        <v>6835</v>
      </c>
      <c r="AR32" s="341">
        <v>103.38829224020571</v>
      </c>
      <c r="AS32" s="339">
        <v>224</v>
      </c>
      <c r="AT32" s="352">
        <v>2613</v>
      </c>
      <c r="AU32" s="351">
        <v>3161</v>
      </c>
      <c r="AV32" s="340">
        <v>121</v>
      </c>
      <c r="AW32" s="351">
        <v>548</v>
      </c>
      <c r="AX32" s="354">
        <v>954</v>
      </c>
      <c r="AY32" s="354">
        <v>980</v>
      </c>
      <c r="AZ32" s="346">
        <v>102.7</v>
      </c>
      <c r="BA32" s="345">
        <v>26</v>
      </c>
      <c r="BB32" s="355">
        <v>3212</v>
      </c>
      <c r="BC32" s="351">
        <v>3384</v>
      </c>
      <c r="BD32" s="341">
        <v>105.4</v>
      </c>
      <c r="BE32" s="339">
        <v>172</v>
      </c>
      <c r="BF32" s="351">
        <v>35457</v>
      </c>
      <c r="BG32" s="351">
        <v>42100</v>
      </c>
      <c r="BH32" s="341">
        <v>118.73536960261725</v>
      </c>
      <c r="BI32" s="339">
        <v>6643</v>
      </c>
      <c r="BJ32" s="351">
        <v>6310</v>
      </c>
      <c r="BK32" s="351">
        <v>6395</v>
      </c>
      <c r="BL32" s="341">
        <v>101.34706814580032</v>
      </c>
      <c r="BM32" s="339">
        <v>85</v>
      </c>
      <c r="BN32" s="351">
        <v>5424</v>
      </c>
      <c r="BO32" s="351">
        <v>5580</v>
      </c>
      <c r="BP32" s="341">
        <v>102.87610619469028</v>
      </c>
      <c r="BQ32" s="339">
        <v>156</v>
      </c>
      <c r="BR32" s="351">
        <v>1395</v>
      </c>
      <c r="BS32" s="351">
        <v>1216</v>
      </c>
      <c r="BT32" s="340">
        <v>87.2</v>
      </c>
      <c r="BU32" s="339">
        <v>-179</v>
      </c>
      <c r="BV32" s="351">
        <v>5705</v>
      </c>
      <c r="BW32" s="351">
        <v>6433</v>
      </c>
      <c r="BX32" s="340">
        <v>112.8</v>
      </c>
      <c r="BY32" s="339">
        <v>728</v>
      </c>
      <c r="BZ32" s="356">
        <v>5</v>
      </c>
      <c r="CA32" s="356">
        <v>5</v>
      </c>
      <c r="CB32" s="342">
        <v>0</v>
      </c>
      <c r="CC32" s="348"/>
      <c r="CD32" s="348"/>
      <c r="CE32" s="349"/>
      <c r="CF32" s="349"/>
    </row>
    <row r="33" spans="1:84" s="359" customFormat="1" ht="20.25" customHeight="1" x14ac:dyDescent="0.25">
      <c r="A33" s="350" t="s">
        <v>79</v>
      </c>
      <c r="B33" s="351">
        <v>52023</v>
      </c>
      <c r="C33" s="352">
        <v>58288</v>
      </c>
      <c r="D33" s="340">
        <v>112.04275032197297</v>
      </c>
      <c r="E33" s="339">
        <v>6265</v>
      </c>
      <c r="F33" s="351">
        <v>15557</v>
      </c>
      <c r="G33" s="352">
        <v>15012</v>
      </c>
      <c r="H33" s="340">
        <v>96.496753872854669</v>
      </c>
      <c r="I33" s="339">
        <v>-545</v>
      </c>
      <c r="J33" s="351">
        <v>3221</v>
      </c>
      <c r="K33" s="351">
        <v>3773</v>
      </c>
      <c r="L33" s="340">
        <v>117.13753492704129</v>
      </c>
      <c r="M33" s="339">
        <v>552</v>
      </c>
      <c r="N33" s="351">
        <v>1167</v>
      </c>
      <c r="O33" s="351">
        <v>1442</v>
      </c>
      <c r="P33" s="341">
        <v>123.56469580119966</v>
      </c>
      <c r="Q33" s="339">
        <v>275</v>
      </c>
      <c r="R33" s="351">
        <v>1</v>
      </c>
      <c r="S33" s="351">
        <v>5</v>
      </c>
      <c r="T33" s="341" t="s">
        <v>211</v>
      </c>
      <c r="U33" s="342">
        <v>4</v>
      </c>
      <c r="V33" s="353">
        <v>52</v>
      </c>
      <c r="W33" s="351">
        <v>37</v>
      </c>
      <c r="X33" s="341">
        <v>71.15384615384616</v>
      </c>
      <c r="Y33" s="342">
        <v>-15</v>
      </c>
      <c r="Z33" s="353">
        <v>10</v>
      </c>
      <c r="AA33" s="353">
        <v>16</v>
      </c>
      <c r="AB33" s="341">
        <v>160</v>
      </c>
      <c r="AC33" s="342">
        <v>6</v>
      </c>
      <c r="AD33" s="351">
        <v>419</v>
      </c>
      <c r="AE33" s="351">
        <v>760</v>
      </c>
      <c r="AF33" s="341">
        <v>181.38424821002386</v>
      </c>
      <c r="AG33" s="339">
        <v>341</v>
      </c>
      <c r="AH33" s="351">
        <v>185</v>
      </c>
      <c r="AI33" s="351">
        <v>478</v>
      </c>
      <c r="AJ33" s="341" t="s">
        <v>218</v>
      </c>
      <c r="AK33" s="339">
        <v>293</v>
      </c>
      <c r="AL33" s="351">
        <v>441</v>
      </c>
      <c r="AM33" s="351">
        <v>474</v>
      </c>
      <c r="AN33" s="341">
        <v>107.48299319727892</v>
      </c>
      <c r="AO33" s="339">
        <v>33</v>
      </c>
      <c r="AP33" s="351">
        <v>13252</v>
      </c>
      <c r="AQ33" s="351">
        <v>12763</v>
      </c>
      <c r="AR33" s="341">
        <v>96.309990944763058</v>
      </c>
      <c r="AS33" s="339">
        <v>-489</v>
      </c>
      <c r="AT33" s="352">
        <v>3051</v>
      </c>
      <c r="AU33" s="351">
        <v>3901</v>
      </c>
      <c r="AV33" s="340">
        <v>127.9</v>
      </c>
      <c r="AW33" s="351">
        <v>850</v>
      </c>
      <c r="AX33" s="354">
        <v>1951</v>
      </c>
      <c r="AY33" s="354">
        <v>2071</v>
      </c>
      <c r="AZ33" s="346">
        <v>106.2</v>
      </c>
      <c r="BA33" s="345">
        <v>120</v>
      </c>
      <c r="BB33" s="355">
        <v>5454</v>
      </c>
      <c r="BC33" s="351">
        <v>5884</v>
      </c>
      <c r="BD33" s="341">
        <v>107.9</v>
      </c>
      <c r="BE33" s="339">
        <v>430</v>
      </c>
      <c r="BF33" s="351">
        <v>48478</v>
      </c>
      <c r="BG33" s="351">
        <v>53416</v>
      </c>
      <c r="BH33" s="341">
        <v>110.18606378150915</v>
      </c>
      <c r="BI33" s="339">
        <v>4938</v>
      </c>
      <c r="BJ33" s="351">
        <v>12592</v>
      </c>
      <c r="BK33" s="351">
        <v>11900</v>
      </c>
      <c r="BL33" s="341">
        <v>94.504447268106745</v>
      </c>
      <c r="BM33" s="339">
        <v>-692</v>
      </c>
      <c r="BN33" s="351">
        <v>10685</v>
      </c>
      <c r="BO33" s="351">
        <v>10292</v>
      </c>
      <c r="BP33" s="341">
        <v>96.32194665418811</v>
      </c>
      <c r="BQ33" s="339">
        <v>-393</v>
      </c>
      <c r="BR33" s="351">
        <v>1838</v>
      </c>
      <c r="BS33" s="351">
        <v>1347</v>
      </c>
      <c r="BT33" s="340">
        <v>73.3</v>
      </c>
      <c r="BU33" s="339">
        <v>-491</v>
      </c>
      <c r="BV33" s="351">
        <v>5158</v>
      </c>
      <c r="BW33" s="351">
        <v>6397</v>
      </c>
      <c r="BX33" s="340">
        <v>124</v>
      </c>
      <c r="BY33" s="339">
        <v>1239</v>
      </c>
      <c r="BZ33" s="356">
        <v>7</v>
      </c>
      <c r="CA33" s="356">
        <v>9</v>
      </c>
      <c r="CB33" s="342">
        <v>2</v>
      </c>
      <c r="CC33" s="348"/>
      <c r="CD33" s="348"/>
      <c r="CE33" s="349"/>
      <c r="CF33" s="349"/>
    </row>
    <row r="34" spans="1:84" s="359" customFormat="1" ht="20.25" customHeight="1" x14ac:dyDescent="0.25">
      <c r="A34" s="350" t="s">
        <v>80</v>
      </c>
      <c r="B34" s="351">
        <v>22259</v>
      </c>
      <c r="C34" s="352">
        <v>21868</v>
      </c>
      <c r="D34" s="340">
        <v>98.243407161148298</v>
      </c>
      <c r="E34" s="339">
        <v>-391</v>
      </c>
      <c r="F34" s="351">
        <v>12101</v>
      </c>
      <c r="G34" s="352">
        <v>12511</v>
      </c>
      <c r="H34" s="340">
        <v>103.38814973969093</v>
      </c>
      <c r="I34" s="339">
        <v>410</v>
      </c>
      <c r="J34" s="351">
        <v>3435</v>
      </c>
      <c r="K34" s="351">
        <v>2281</v>
      </c>
      <c r="L34" s="340">
        <v>66.404657933042216</v>
      </c>
      <c r="M34" s="339">
        <v>-1154</v>
      </c>
      <c r="N34" s="351">
        <v>2265</v>
      </c>
      <c r="O34" s="351">
        <v>1491</v>
      </c>
      <c r="P34" s="341">
        <v>65.827814569536429</v>
      </c>
      <c r="Q34" s="339">
        <v>-774</v>
      </c>
      <c r="R34" s="351">
        <v>14</v>
      </c>
      <c r="S34" s="351">
        <v>21</v>
      </c>
      <c r="T34" s="341">
        <v>150</v>
      </c>
      <c r="U34" s="342">
        <v>7</v>
      </c>
      <c r="V34" s="353">
        <v>72</v>
      </c>
      <c r="W34" s="351">
        <v>9</v>
      </c>
      <c r="X34" s="341">
        <v>12.5</v>
      </c>
      <c r="Y34" s="342">
        <v>-63</v>
      </c>
      <c r="Z34" s="358">
        <v>1</v>
      </c>
      <c r="AA34" s="353">
        <v>6</v>
      </c>
      <c r="AB34" s="341" t="s">
        <v>216</v>
      </c>
      <c r="AC34" s="342">
        <v>5</v>
      </c>
      <c r="AD34" s="351">
        <v>258</v>
      </c>
      <c r="AE34" s="351">
        <v>393</v>
      </c>
      <c r="AF34" s="341">
        <v>152.32558139534885</v>
      </c>
      <c r="AG34" s="339">
        <v>135</v>
      </c>
      <c r="AH34" s="351">
        <v>0</v>
      </c>
      <c r="AI34" s="351">
        <v>0</v>
      </c>
      <c r="AJ34" s="341" t="s">
        <v>198</v>
      </c>
      <c r="AK34" s="339">
        <v>0</v>
      </c>
      <c r="AL34" s="351">
        <v>235</v>
      </c>
      <c r="AM34" s="351">
        <v>47</v>
      </c>
      <c r="AN34" s="341">
        <v>20</v>
      </c>
      <c r="AO34" s="339">
        <v>-188</v>
      </c>
      <c r="AP34" s="351">
        <v>10200</v>
      </c>
      <c r="AQ34" s="351">
        <v>11066</v>
      </c>
      <c r="AR34" s="341">
        <v>108.49019607843138</v>
      </c>
      <c r="AS34" s="339">
        <v>866</v>
      </c>
      <c r="AT34" s="352">
        <v>5261</v>
      </c>
      <c r="AU34" s="351">
        <v>6417</v>
      </c>
      <c r="AV34" s="340">
        <v>122</v>
      </c>
      <c r="AW34" s="351">
        <v>1156</v>
      </c>
      <c r="AX34" s="354">
        <v>4359</v>
      </c>
      <c r="AY34" s="354">
        <v>4116</v>
      </c>
      <c r="AZ34" s="346">
        <v>94.4</v>
      </c>
      <c r="BA34" s="345">
        <v>-243</v>
      </c>
      <c r="BB34" s="355">
        <v>22361</v>
      </c>
      <c r="BC34" s="351">
        <v>20184</v>
      </c>
      <c r="BD34" s="341">
        <v>90.3</v>
      </c>
      <c r="BE34" s="339">
        <v>-2177</v>
      </c>
      <c r="BF34" s="351">
        <v>17169</v>
      </c>
      <c r="BG34" s="351">
        <v>17547</v>
      </c>
      <c r="BH34" s="341">
        <v>102.20164249519483</v>
      </c>
      <c r="BI34" s="339">
        <v>378</v>
      </c>
      <c r="BJ34" s="351">
        <v>8590</v>
      </c>
      <c r="BK34" s="351">
        <v>9644</v>
      </c>
      <c r="BL34" s="341">
        <v>112.27008149010477</v>
      </c>
      <c r="BM34" s="339">
        <v>1054</v>
      </c>
      <c r="BN34" s="351">
        <v>7441</v>
      </c>
      <c r="BO34" s="351">
        <v>8538</v>
      </c>
      <c r="BP34" s="341">
        <v>114.7426421179949</v>
      </c>
      <c r="BQ34" s="339">
        <v>1097</v>
      </c>
      <c r="BR34" s="351">
        <v>12593</v>
      </c>
      <c r="BS34" s="351">
        <v>8730</v>
      </c>
      <c r="BT34" s="340">
        <v>69.3</v>
      </c>
      <c r="BU34" s="339">
        <v>-3863</v>
      </c>
      <c r="BV34" s="351">
        <v>7346</v>
      </c>
      <c r="BW34" s="351">
        <v>7983</v>
      </c>
      <c r="BX34" s="340">
        <v>108.7</v>
      </c>
      <c r="BY34" s="339">
        <v>637</v>
      </c>
      <c r="BZ34" s="356">
        <v>1</v>
      </c>
      <c r="CA34" s="356">
        <v>1</v>
      </c>
      <c r="CB34" s="342">
        <v>0</v>
      </c>
      <c r="CC34" s="348"/>
      <c r="CD34" s="348"/>
      <c r="CE34" s="349"/>
      <c r="CF34" s="349"/>
    </row>
    <row r="35" spans="1:84" s="362" customFormat="1" x14ac:dyDescent="0.2">
      <c r="I35" s="363"/>
      <c r="J35" s="363"/>
      <c r="K35" s="363"/>
      <c r="L35" s="363"/>
      <c r="M35" s="363"/>
      <c r="N35" s="363"/>
      <c r="O35" s="363"/>
      <c r="P35" s="363"/>
      <c r="Q35" s="363"/>
      <c r="AP35" s="363"/>
      <c r="AQ35" s="363"/>
      <c r="AR35" s="363"/>
      <c r="AS35" s="363"/>
      <c r="AT35" s="363"/>
      <c r="AU35" s="363"/>
      <c r="AV35" s="363"/>
      <c r="AW35" s="363"/>
      <c r="BB35" s="364"/>
      <c r="BC35" s="364"/>
      <c r="BD35" s="364"/>
      <c r="BE35" s="365"/>
      <c r="BQ35" s="366"/>
    </row>
    <row r="36" spans="1:84" s="362" customFormat="1" x14ac:dyDescent="0.2">
      <c r="I36" s="363"/>
      <c r="J36" s="363"/>
      <c r="K36" s="363"/>
      <c r="L36" s="363"/>
      <c r="M36" s="363"/>
      <c r="N36" s="363"/>
      <c r="O36" s="363"/>
      <c r="P36" s="363"/>
      <c r="Q36" s="363"/>
      <c r="AP36" s="363"/>
      <c r="AQ36" s="363"/>
      <c r="AR36" s="363"/>
      <c r="AS36" s="363"/>
      <c r="AT36" s="363"/>
      <c r="AU36" s="363"/>
      <c r="AV36" s="363"/>
      <c r="AW36" s="363"/>
      <c r="BB36" s="364"/>
      <c r="BC36" s="364"/>
      <c r="BD36" s="364"/>
      <c r="BE36" s="365"/>
      <c r="BQ36" s="366"/>
    </row>
    <row r="37" spans="1:84" s="362" customFormat="1" x14ac:dyDescent="0.2">
      <c r="I37" s="363"/>
      <c r="J37" s="363"/>
      <c r="K37" s="363"/>
      <c r="L37" s="363"/>
      <c r="M37" s="363"/>
      <c r="N37" s="363"/>
      <c r="O37" s="363"/>
      <c r="P37" s="363"/>
      <c r="Q37" s="363"/>
      <c r="AP37" s="363"/>
      <c r="AQ37" s="363"/>
      <c r="AR37" s="363"/>
      <c r="AS37" s="363"/>
      <c r="AT37" s="363"/>
      <c r="AU37" s="363"/>
      <c r="AV37" s="363"/>
      <c r="AW37" s="363"/>
      <c r="BB37" s="364"/>
      <c r="BC37" s="364"/>
      <c r="BD37" s="364"/>
      <c r="BE37" s="365"/>
      <c r="BQ37" s="366"/>
    </row>
    <row r="38" spans="1:84" s="362" customFormat="1" x14ac:dyDescent="0.2">
      <c r="I38" s="363"/>
      <c r="J38" s="363"/>
      <c r="K38" s="363"/>
      <c r="L38" s="363"/>
      <c r="M38" s="363"/>
      <c r="N38" s="363"/>
      <c r="O38" s="363"/>
      <c r="P38" s="363"/>
      <c r="Q38" s="363"/>
      <c r="AP38" s="363"/>
      <c r="AQ38" s="363"/>
      <c r="AR38" s="363"/>
      <c r="AS38" s="363"/>
      <c r="AT38" s="363"/>
      <c r="AU38" s="363"/>
      <c r="AV38" s="363"/>
      <c r="AW38" s="363"/>
      <c r="BE38" s="366"/>
      <c r="BQ38" s="366"/>
    </row>
    <row r="39" spans="1:84" s="362" customFormat="1" x14ac:dyDescent="0.2">
      <c r="I39" s="363"/>
      <c r="J39" s="363"/>
      <c r="K39" s="363"/>
      <c r="L39" s="363"/>
      <c r="M39" s="363"/>
      <c r="N39" s="363"/>
      <c r="O39" s="363"/>
      <c r="P39" s="363"/>
      <c r="Q39" s="363"/>
      <c r="AP39" s="363"/>
      <c r="AQ39" s="363"/>
      <c r="AR39" s="363"/>
      <c r="AS39" s="363"/>
      <c r="AT39" s="363"/>
      <c r="AU39" s="363"/>
      <c r="AV39" s="363"/>
      <c r="AW39" s="363"/>
      <c r="BQ39" s="366"/>
    </row>
    <row r="40" spans="1:84" s="362" customFormat="1" x14ac:dyDescent="0.2">
      <c r="I40" s="363"/>
      <c r="J40" s="363"/>
      <c r="K40" s="363"/>
      <c r="L40" s="363"/>
      <c r="M40" s="363"/>
      <c r="N40" s="363"/>
      <c r="O40" s="363"/>
      <c r="P40" s="363"/>
      <c r="Q40" s="363"/>
      <c r="AP40" s="363"/>
      <c r="AQ40" s="363"/>
      <c r="AR40" s="363"/>
      <c r="AS40" s="363"/>
      <c r="AT40" s="363"/>
      <c r="AU40" s="363"/>
      <c r="AV40" s="363"/>
      <c r="AW40" s="363"/>
    </row>
    <row r="41" spans="1:84" s="362" customFormat="1" x14ac:dyDescent="0.2">
      <c r="I41" s="363"/>
      <c r="J41" s="363"/>
      <c r="K41" s="363"/>
      <c r="L41" s="363"/>
      <c r="M41" s="363"/>
      <c r="N41" s="363"/>
      <c r="O41" s="363"/>
      <c r="P41" s="363"/>
      <c r="Q41" s="363"/>
    </row>
    <row r="42" spans="1:84" s="362" customFormat="1" x14ac:dyDescent="0.2">
      <c r="I42" s="363"/>
      <c r="J42" s="363"/>
      <c r="K42" s="363"/>
      <c r="L42" s="363"/>
      <c r="M42" s="363"/>
      <c r="N42" s="363"/>
      <c r="O42" s="363"/>
      <c r="P42" s="363"/>
      <c r="Q42" s="363"/>
    </row>
    <row r="43" spans="1:84" s="362" customFormat="1" x14ac:dyDescent="0.2"/>
    <row r="44" spans="1:84" s="362" customFormat="1" x14ac:dyDescent="0.2"/>
    <row r="45" spans="1:84" s="362" customFormat="1" x14ac:dyDescent="0.2"/>
    <row r="46" spans="1:84" s="362" customFormat="1" x14ac:dyDescent="0.2"/>
    <row r="47" spans="1:84" s="362" customFormat="1" x14ac:dyDescent="0.2"/>
    <row r="48" spans="1:84" s="362" customFormat="1" x14ac:dyDescent="0.2"/>
    <row r="49" s="362" customFormat="1" x14ac:dyDescent="0.2"/>
    <row r="50" s="362" customFormat="1" x14ac:dyDescent="0.2"/>
    <row r="51" s="362" customFormat="1" x14ac:dyDescent="0.2"/>
    <row r="52" s="362" customFormat="1" x14ac:dyDescent="0.2"/>
    <row r="53" s="362" customFormat="1" x14ac:dyDescent="0.2"/>
    <row r="54" s="362" customFormat="1" x14ac:dyDescent="0.2"/>
    <row r="55" s="362" customFormat="1" x14ac:dyDescent="0.2"/>
    <row r="56" s="362" customFormat="1" x14ac:dyDescent="0.2"/>
    <row r="57" s="362" customFormat="1" x14ac:dyDescent="0.2"/>
    <row r="58" s="362" customFormat="1" x14ac:dyDescent="0.2"/>
    <row r="59" s="362" customFormat="1" x14ac:dyDescent="0.2"/>
    <row r="60" s="362" customFormat="1" x14ac:dyDescent="0.2"/>
    <row r="61" s="362" customFormat="1" x14ac:dyDescent="0.2"/>
    <row r="62" s="308" customFormat="1" x14ac:dyDescent="0.2"/>
    <row r="63" s="308" customFormat="1" x14ac:dyDescent="0.2"/>
    <row r="64" s="308" customFormat="1" x14ac:dyDescent="0.2"/>
    <row r="65" s="308" customFormat="1" x14ac:dyDescent="0.2"/>
    <row r="66" s="308" customFormat="1" x14ac:dyDescent="0.2"/>
    <row r="67" s="308" customFormat="1" x14ac:dyDescent="0.2"/>
    <row r="68" s="308" customFormat="1" x14ac:dyDescent="0.2"/>
    <row r="69" s="308" customFormat="1" x14ac:dyDescent="0.2"/>
    <row r="70" s="308" customFormat="1" x14ac:dyDescent="0.2"/>
    <row r="71" s="308" customFormat="1" x14ac:dyDescent="0.2"/>
    <row r="72" s="308" customFormat="1" x14ac:dyDescent="0.2"/>
    <row r="73" s="308" customFormat="1" x14ac:dyDescent="0.2"/>
    <row r="74" s="308" customFormat="1" x14ac:dyDescent="0.2"/>
    <row r="75" s="308" customFormat="1" x14ac:dyDescent="0.2"/>
    <row r="76" s="308" customFormat="1" x14ac:dyDescent="0.2"/>
    <row r="77" s="308" customFormat="1" x14ac:dyDescent="0.2"/>
    <row r="78" s="308" customFormat="1" x14ac:dyDescent="0.2"/>
    <row r="79" s="308" customFormat="1" x14ac:dyDescent="0.2"/>
    <row r="80" s="308" customFormat="1" x14ac:dyDescent="0.2"/>
    <row r="81" s="308" customFormat="1" x14ac:dyDescent="0.2"/>
    <row r="82" s="308" customFormat="1" x14ac:dyDescent="0.2"/>
    <row r="83" s="308" customFormat="1" x14ac:dyDescent="0.2"/>
    <row r="84" s="308" customFormat="1" x14ac:dyDescent="0.2"/>
    <row r="85" s="308" customFormat="1" x14ac:dyDescent="0.2"/>
    <row r="86" s="308" customFormat="1" x14ac:dyDescent="0.2"/>
    <row r="87" s="308" customFormat="1" x14ac:dyDescent="0.2"/>
    <row r="88" s="308" customFormat="1" x14ac:dyDescent="0.2"/>
    <row r="89" s="308" customFormat="1" x14ac:dyDescent="0.2"/>
    <row r="90" s="308" customFormat="1" x14ac:dyDescent="0.2"/>
    <row r="91" s="308" customFormat="1" x14ac:dyDescent="0.2"/>
    <row r="92" s="308" customFormat="1" x14ac:dyDescent="0.2"/>
    <row r="93" s="308" customFormat="1" x14ac:dyDescent="0.2"/>
    <row r="94" s="308" customFormat="1" x14ac:dyDescent="0.2"/>
    <row r="95" s="308" customFormat="1" x14ac:dyDescent="0.2"/>
    <row r="96" s="308" customFormat="1" x14ac:dyDescent="0.2"/>
    <row r="97" s="308" customFormat="1" x14ac:dyDescent="0.2"/>
    <row r="98" s="308" customFormat="1" x14ac:dyDescent="0.2"/>
    <row r="99" s="308" customFormat="1" x14ac:dyDescent="0.2"/>
    <row r="100" s="308" customFormat="1" x14ac:dyDescent="0.2"/>
    <row r="101" s="308" customFormat="1" x14ac:dyDescent="0.2"/>
    <row r="102" s="308" customFormat="1" x14ac:dyDescent="0.2"/>
    <row r="103" s="308" customFormat="1" x14ac:dyDescent="0.2"/>
    <row r="104" s="308" customFormat="1" x14ac:dyDescent="0.2"/>
    <row r="105" s="308" customFormat="1" x14ac:dyDescent="0.2"/>
    <row r="106" s="308" customFormat="1" x14ac:dyDescent="0.2"/>
    <row r="107" s="308" customFormat="1" x14ac:dyDescent="0.2"/>
    <row r="108" s="308" customFormat="1" x14ac:dyDescent="0.2"/>
    <row r="109" s="308" customFormat="1" x14ac:dyDescent="0.2"/>
    <row r="110" s="308" customFormat="1" x14ac:dyDescent="0.2"/>
    <row r="111" s="308" customFormat="1" x14ac:dyDescent="0.2"/>
    <row r="112" s="308" customFormat="1" x14ac:dyDescent="0.2"/>
    <row r="113" s="308" customFormat="1" x14ac:dyDescent="0.2"/>
    <row r="114" s="308" customFormat="1" x14ac:dyDescent="0.2"/>
    <row r="115" s="308" customFormat="1" x14ac:dyDescent="0.2"/>
    <row r="116" s="308" customFormat="1" x14ac:dyDescent="0.2"/>
    <row r="117" s="308" customFormat="1" x14ac:dyDescent="0.2"/>
    <row r="118" s="308" customFormat="1" x14ac:dyDescent="0.2"/>
    <row r="119" s="308" customFormat="1" x14ac:dyDescent="0.2"/>
    <row r="120" s="308" customFormat="1" x14ac:dyDescent="0.2"/>
    <row r="121" s="308" customFormat="1" x14ac:dyDescent="0.2"/>
    <row r="122" s="308" customFormat="1" x14ac:dyDescent="0.2"/>
    <row r="123" s="308" customFormat="1" x14ac:dyDescent="0.2"/>
    <row r="124" s="308" customFormat="1" x14ac:dyDescent="0.2"/>
    <row r="125" s="308" customFormat="1" x14ac:dyDescent="0.2"/>
    <row r="126" s="308" customFormat="1" x14ac:dyDescent="0.2"/>
    <row r="127" s="308" customFormat="1" x14ac:dyDescent="0.2"/>
    <row r="128" s="308" customFormat="1" x14ac:dyDescent="0.2"/>
    <row r="129" s="308" customFormat="1" x14ac:dyDescent="0.2"/>
    <row r="130" s="308" customFormat="1" x14ac:dyDescent="0.2"/>
    <row r="131" s="308" customFormat="1" x14ac:dyDescent="0.2"/>
    <row r="132" s="308" customFormat="1" x14ac:dyDescent="0.2"/>
    <row r="133" s="308" customFormat="1" x14ac:dyDescent="0.2"/>
    <row r="134" s="308" customFormat="1" x14ac:dyDescent="0.2"/>
    <row r="135" s="308" customFormat="1" x14ac:dyDescent="0.2"/>
    <row r="136" s="308" customFormat="1" x14ac:dyDescent="0.2"/>
    <row r="137" s="308" customFormat="1" x14ac:dyDescent="0.2"/>
    <row r="138" s="308" customFormat="1" x14ac:dyDescent="0.2"/>
    <row r="139" s="308" customFormat="1" x14ac:dyDescent="0.2"/>
    <row r="140" s="308" customFormat="1" x14ac:dyDescent="0.2"/>
    <row r="141" s="308" customFormat="1" x14ac:dyDescent="0.2"/>
    <row r="142" s="308" customFormat="1" x14ac:dyDescent="0.2"/>
    <row r="143" s="308" customFormat="1" x14ac:dyDescent="0.2"/>
    <row r="144" s="308" customFormat="1" x14ac:dyDescent="0.2"/>
    <row r="145" s="308" customFormat="1" x14ac:dyDescent="0.2"/>
  </sheetData>
  <mergeCells count="84">
    <mergeCell ref="BW6:BW7"/>
    <mergeCell ref="BX6:BY6"/>
    <mergeCell ref="BZ6:BZ7"/>
    <mergeCell ref="CA6:CA7"/>
    <mergeCell ref="CB6:CB7"/>
    <mergeCell ref="BP6:BQ6"/>
    <mergeCell ref="BR6:BR7"/>
    <mergeCell ref="BS6:BS7"/>
    <mergeCell ref="BT6:BU6"/>
    <mergeCell ref="BV6:BV7"/>
    <mergeCell ref="AR6:AS6"/>
    <mergeCell ref="AT6:AT7"/>
    <mergeCell ref="AU6:AU7"/>
    <mergeCell ref="AV6:AW6"/>
    <mergeCell ref="BO6:BO7"/>
    <mergeCell ref="AY6:AY7"/>
    <mergeCell ref="AZ6:BA6"/>
    <mergeCell ref="BB6:BC6"/>
    <mergeCell ref="BD6:BE6"/>
    <mergeCell ref="BF6:BF7"/>
    <mergeCell ref="BG6:BG7"/>
    <mergeCell ref="BH6:BI6"/>
    <mergeCell ref="BJ6:BJ7"/>
    <mergeCell ref="BK6:BK7"/>
    <mergeCell ref="BL6:BM6"/>
    <mergeCell ref="BN6:BN7"/>
    <mergeCell ref="AL6:AL7"/>
    <mergeCell ref="AM6:AM7"/>
    <mergeCell ref="AN6:AO6"/>
    <mergeCell ref="AP6:AP7"/>
    <mergeCell ref="AQ6:AQ7"/>
    <mergeCell ref="H6:I6"/>
    <mergeCell ref="J6:J7"/>
    <mergeCell ref="BB3:BE5"/>
    <mergeCell ref="BF3:BI5"/>
    <mergeCell ref="BJ3:BM5"/>
    <mergeCell ref="K6:K7"/>
    <mergeCell ref="L6:M6"/>
    <mergeCell ref="N6:N7"/>
    <mergeCell ref="O6:O7"/>
    <mergeCell ref="P6:Q6"/>
    <mergeCell ref="AH6:AH7"/>
    <mergeCell ref="S6:S7"/>
    <mergeCell ref="T6:U6"/>
    <mergeCell ref="V6:V7"/>
    <mergeCell ref="W6:W7"/>
    <mergeCell ref="X6:Y6"/>
    <mergeCell ref="B6:B7"/>
    <mergeCell ref="C6:C7"/>
    <mergeCell ref="D6:E6"/>
    <mergeCell ref="F6:F7"/>
    <mergeCell ref="G6:G7"/>
    <mergeCell ref="AX3:BA5"/>
    <mergeCell ref="R6:R7"/>
    <mergeCell ref="BZ3:CB5"/>
    <mergeCell ref="R4:U5"/>
    <mergeCell ref="V4:Y5"/>
    <mergeCell ref="BN3:BQ5"/>
    <mergeCell ref="BR3:BU5"/>
    <mergeCell ref="Z6:Z7"/>
    <mergeCell ref="AA6:AA7"/>
    <mergeCell ref="AB6:AC6"/>
    <mergeCell ref="AD6:AD7"/>
    <mergeCell ref="AE6:AE7"/>
    <mergeCell ref="AF6:AG6"/>
    <mergeCell ref="AX6:AX7"/>
    <mergeCell ref="AI6:AI7"/>
    <mergeCell ref="AJ6:AK6"/>
    <mergeCell ref="B1:M1"/>
    <mergeCell ref="BV1:CB1"/>
    <mergeCell ref="B2:M2"/>
    <mergeCell ref="A3:A7"/>
    <mergeCell ref="B3:E5"/>
    <mergeCell ref="F3:I5"/>
    <mergeCell ref="J3:M5"/>
    <mergeCell ref="N3:Q5"/>
    <mergeCell ref="R3:Y3"/>
    <mergeCell ref="Z3:AC5"/>
    <mergeCell ref="BV3:BY5"/>
    <mergeCell ref="AD3:AG5"/>
    <mergeCell ref="AH3:AK5"/>
    <mergeCell ref="AL3:AO5"/>
    <mergeCell ref="AP3:AS5"/>
    <mergeCell ref="AT3:AW5"/>
  </mergeCells>
  <printOptions horizontalCentered="1" verticalCentered="1"/>
  <pageMargins left="0.39370078740157483" right="0" top="0.15748031496062992" bottom="0" header="0.15748031496062992" footer="0"/>
  <pageSetup paperSize="9" scale="75" fitToHeight="2" orientation="landscape" r:id="rId1"/>
  <headerFooter alignWithMargins="0"/>
  <colBreaks count="3" manualBreakCount="3">
    <brk id="17" max="33" man="1"/>
    <brk id="37" max="33" man="1"/>
    <brk id="57" max="3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O21"/>
  <sheetViews>
    <sheetView zoomScale="90" zoomScaleNormal="90" zoomScaleSheetLayoutView="80" workbookViewId="0">
      <selection activeCell="B31" sqref="B31"/>
    </sheetView>
  </sheetViews>
  <sheetFormatPr defaultColWidth="8" defaultRowHeight="12.75" x14ac:dyDescent="0.2"/>
  <cols>
    <col min="1" max="1" width="55.7109375" style="131" customWidth="1"/>
    <col min="2" max="2" width="14.85546875" style="149" customWidth="1"/>
    <col min="3" max="3" width="14.7109375" style="149" customWidth="1"/>
    <col min="4" max="4" width="9.5703125" style="131" customWidth="1"/>
    <col min="5" max="5" width="9.140625" style="131" customWidth="1"/>
    <col min="6" max="7" width="13.7109375" style="131" customWidth="1"/>
    <col min="8" max="8" width="10" style="131" customWidth="1"/>
    <col min="9" max="9" width="12.140625" style="131" customWidth="1"/>
    <col min="10" max="16384" width="8" style="131"/>
  </cols>
  <sheetData>
    <row r="1" spans="1:15" ht="27" customHeight="1" x14ac:dyDescent="0.2">
      <c r="A1" s="273" t="s">
        <v>230</v>
      </c>
      <c r="B1" s="273"/>
      <c r="C1" s="273"/>
      <c r="D1" s="273"/>
      <c r="E1" s="273"/>
      <c r="F1" s="273"/>
      <c r="G1" s="273"/>
      <c r="H1" s="273"/>
      <c r="I1" s="273"/>
    </row>
    <row r="2" spans="1:15" ht="23.25" customHeight="1" x14ac:dyDescent="0.2">
      <c r="A2" s="273" t="s">
        <v>134</v>
      </c>
      <c r="B2" s="273"/>
      <c r="C2" s="273"/>
      <c r="D2" s="273"/>
      <c r="E2" s="273"/>
      <c r="F2" s="273"/>
      <c r="G2" s="273"/>
      <c r="H2" s="273"/>
      <c r="I2" s="273"/>
    </row>
    <row r="3" spans="1:15" ht="17.25" customHeight="1" x14ac:dyDescent="0.2">
      <c r="A3" s="274"/>
      <c r="B3" s="274"/>
      <c r="C3" s="274"/>
      <c r="D3" s="274"/>
      <c r="E3" s="274"/>
    </row>
    <row r="4" spans="1:15" s="132" customFormat="1" ht="24.75" customHeight="1" x14ac:dyDescent="0.25">
      <c r="A4" s="275" t="s">
        <v>84</v>
      </c>
      <c r="B4" s="278" t="s">
        <v>135</v>
      </c>
      <c r="C4" s="278"/>
      <c r="D4" s="278"/>
      <c r="E4" s="278"/>
      <c r="F4" s="278" t="s">
        <v>136</v>
      </c>
      <c r="G4" s="278"/>
      <c r="H4" s="278"/>
      <c r="I4" s="278"/>
    </row>
    <row r="5" spans="1:15" s="132" customFormat="1" ht="23.25" customHeight="1" x14ac:dyDescent="0.25">
      <c r="A5" s="276"/>
      <c r="B5" s="279" t="s">
        <v>146</v>
      </c>
      <c r="C5" s="279" t="s">
        <v>147</v>
      </c>
      <c r="D5" s="281" t="s">
        <v>137</v>
      </c>
      <c r="E5" s="282"/>
      <c r="F5" s="279" t="s">
        <v>146</v>
      </c>
      <c r="G5" s="279" t="s">
        <v>147</v>
      </c>
      <c r="H5" s="281" t="s">
        <v>137</v>
      </c>
      <c r="I5" s="282"/>
    </row>
    <row r="6" spans="1:15" s="132" customFormat="1" ht="30" x14ac:dyDescent="0.25">
      <c r="A6" s="277"/>
      <c r="B6" s="280"/>
      <c r="C6" s="280"/>
      <c r="D6" s="133" t="s">
        <v>133</v>
      </c>
      <c r="E6" s="134" t="s">
        <v>138</v>
      </c>
      <c r="F6" s="280"/>
      <c r="G6" s="280"/>
      <c r="H6" s="133" t="s">
        <v>133</v>
      </c>
      <c r="I6" s="134" t="s">
        <v>138</v>
      </c>
    </row>
    <row r="7" spans="1:15" s="137" customFormat="1" ht="15.75" customHeight="1" x14ac:dyDescent="0.25">
      <c r="A7" s="135" t="s">
        <v>37</v>
      </c>
      <c r="B7" s="136">
        <v>1</v>
      </c>
      <c r="C7" s="136">
        <v>2</v>
      </c>
      <c r="D7" s="136">
        <v>3</v>
      </c>
      <c r="E7" s="136">
        <v>4</v>
      </c>
      <c r="F7" s="136">
        <v>5</v>
      </c>
      <c r="G7" s="136">
        <v>6</v>
      </c>
      <c r="H7" s="136">
        <v>7</v>
      </c>
      <c r="I7" s="136">
        <v>8</v>
      </c>
    </row>
    <row r="8" spans="1:15" s="137" customFormat="1" ht="24.75" customHeight="1" x14ac:dyDescent="0.25">
      <c r="A8" s="138" t="s">
        <v>139</v>
      </c>
      <c r="B8" s="141">
        <v>23.9</v>
      </c>
      <c r="C8" s="141">
        <v>28</v>
      </c>
      <c r="D8" s="139">
        <v>117.15481171548119</v>
      </c>
      <c r="E8" s="140">
        <v>4.1000000000000014</v>
      </c>
      <c r="F8" s="141">
        <v>432.2</v>
      </c>
      <c r="G8" s="141">
        <v>442.5</v>
      </c>
      <c r="H8" s="139">
        <v>102.38315594632115</v>
      </c>
      <c r="I8" s="140">
        <v>10.300000000000011</v>
      </c>
      <c r="O8" s="142"/>
    </row>
    <row r="9" spans="1:15" s="132" customFormat="1" ht="24.75" customHeight="1" x14ac:dyDescent="0.25">
      <c r="A9" s="138" t="s">
        <v>140</v>
      </c>
      <c r="B9" s="141">
        <v>20.8</v>
      </c>
      <c r="C9" s="141">
        <v>24</v>
      </c>
      <c r="D9" s="139">
        <v>115.38461538461537</v>
      </c>
      <c r="E9" s="140">
        <v>3.1999999999999993</v>
      </c>
      <c r="F9" s="141">
        <v>147.1</v>
      </c>
      <c r="G9" s="141">
        <v>144.30000000000001</v>
      </c>
      <c r="H9" s="139">
        <v>98.096532970768195</v>
      </c>
      <c r="I9" s="140">
        <v>-2.7999999999999829</v>
      </c>
      <c r="O9" s="142"/>
    </row>
    <row r="10" spans="1:15" s="132" customFormat="1" ht="52.5" customHeight="1" x14ac:dyDescent="0.25">
      <c r="A10" s="143" t="s">
        <v>86</v>
      </c>
      <c r="B10" s="141">
        <v>1.5</v>
      </c>
      <c r="C10" s="141">
        <v>1.7</v>
      </c>
      <c r="D10" s="139">
        <v>113.33333333333333</v>
      </c>
      <c r="E10" s="140">
        <v>0.19999999999999996</v>
      </c>
      <c r="F10" s="141">
        <v>40.799999999999997</v>
      </c>
      <c r="G10" s="141">
        <v>40.1</v>
      </c>
      <c r="H10" s="139">
        <v>98.284313725490208</v>
      </c>
      <c r="I10" s="140">
        <v>-0.69999999999999574</v>
      </c>
      <c r="O10" s="142"/>
    </row>
    <row r="11" spans="1:15" s="132" customFormat="1" ht="42" customHeight="1" x14ac:dyDescent="0.25">
      <c r="A11" s="144" t="s">
        <v>233</v>
      </c>
      <c r="B11" s="157" t="s">
        <v>168</v>
      </c>
      <c r="C11" s="145" t="s">
        <v>169</v>
      </c>
      <c r="D11" s="139">
        <v>112.6</v>
      </c>
      <c r="E11" s="140" t="s">
        <v>170</v>
      </c>
      <c r="F11" s="145">
        <v>12.3</v>
      </c>
      <c r="G11" s="145">
        <v>11.2</v>
      </c>
      <c r="H11" s="139">
        <v>91.056910569105682</v>
      </c>
      <c r="I11" s="140">
        <v>-1.1000000000000014</v>
      </c>
      <c r="O11" s="142"/>
    </row>
    <row r="12" spans="1:15" s="132" customFormat="1" ht="45.75" customHeight="1" x14ac:dyDescent="0.25">
      <c r="A12" s="144" t="s">
        <v>234</v>
      </c>
      <c r="B12" s="145" t="s">
        <v>171</v>
      </c>
      <c r="C12" s="145" t="s">
        <v>172</v>
      </c>
      <c r="D12" s="139">
        <v>108.3</v>
      </c>
      <c r="E12" s="140" t="s">
        <v>173</v>
      </c>
      <c r="F12" s="145">
        <v>7.1</v>
      </c>
      <c r="G12" s="145">
        <v>6.2</v>
      </c>
      <c r="H12" s="139">
        <v>87.323943661971839</v>
      </c>
      <c r="I12" s="140">
        <v>-0.89999999999999947</v>
      </c>
      <c r="O12" s="142"/>
    </row>
    <row r="13" spans="1:15" s="132" customFormat="1" ht="55.5" customHeight="1" x14ac:dyDescent="0.25">
      <c r="A13" s="144" t="s">
        <v>143</v>
      </c>
      <c r="B13" s="141">
        <v>19</v>
      </c>
      <c r="C13" s="141">
        <v>20.5</v>
      </c>
      <c r="D13" s="139">
        <v>107.89473684210526</v>
      </c>
      <c r="E13" s="140">
        <v>1.5</v>
      </c>
      <c r="F13" s="141">
        <v>127.9</v>
      </c>
      <c r="G13" s="141">
        <v>121</v>
      </c>
      <c r="H13" s="139">
        <v>94.605160281469892</v>
      </c>
      <c r="I13" s="140">
        <v>-6.9000000000000057</v>
      </c>
      <c r="O13" s="142"/>
    </row>
    <row r="14" spans="1:15" s="132" customFormat="1" ht="12.75" customHeight="1" x14ac:dyDescent="0.25">
      <c r="A14" s="283" t="s">
        <v>144</v>
      </c>
      <c r="B14" s="284"/>
      <c r="C14" s="284"/>
      <c r="D14" s="284"/>
      <c r="E14" s="284"/>
      <c r="F14" s="284"/>
      <c r="G14" s="284"/>
      <c r="H14" s="284"/>
      <c r="I14" s="284"/>
      <c r="O14" s="142"/>
    </row>
    <row r="15" spans="1:15" s="132" customFormat="1" ht="18" customHeight="1" x14ac:dyDescent="0.25">
      <c r="A15" s="285"/>
      <c r="B15" s="286"/>
      <c r="C15" s="286"/>
      <c r="D15" s="286"/>
      <c r="E15" s="286"/>
      <c r="F15" s="286"/>
      <c r="G15" s="286"/>
      <c r="H15" s="286"/>
      <c r="I15" s="286"/>
      <c r="O15" s="142"/>
    </row>
    <row r="16" spans="1:15" s="132" customFormat="1" ht="20.25" customHeight="1" x14ac:dyDescent="0.25">
      <c r="A16" s="275" t="s">
        <v>84</v>
      </c>
      <c r="B16" s="287" t="s">
        <v>148</v>
      </c>
      <c r="C16" s="287" t="s">
        <v>149</v>
      </c>
      <c r="D16" s="281" t="s">
        <v>137</v>
      </c>
      <c r="E16" s="282"/>
      <c r="F16" s="287" t="s">
        <v>148</v>
      </c>
      <c r="G16" s="287" t="s">
        <v>149</v>
      </c>
      <c r="H16" s="281" t="s">
        <v>137</v>
      </c>
      <c r="I16" s="282"/>
      <c r="O16" s="142"/>
    </row>
    <row r="17" spans="1:15" ht="35.25" customHeight="1" x14ac:dyDescent="0.2">
      <c r="A17" s="277"/>
      <c r="B17" s="287"/>
      <c r="C17" s="287"/>
      <c r="D17" s="133" t="s">
        <v>133</v>
      </c>
      <c r="E17" s="134" t="s">
        <v>145</v>
      </c>
      <c r="F17" s="287"/>
      <c r="G17" s="287"/>
      <c r="H17" s="133" t="s">
        <v>133</v>
      </c>
      <c r="I17" s="134" t="s">
        <v>145</v>
      </c>
      <c r="O17" s="142"/>
    </row>
    <row r="18" spans="1:15" ht="24" customHeight="1" x14ac:dyDescent="0.2">
      <c r="A18" s="138" t="s">
        <v>139</v>
      </c>
      <c r="B18" s="120">
        <v>19.3</v>
      </c>
      <c r="C18" s="146">
        <v>22.8</v>
      </c>
      <c r="D18" s="147">
        <v>118.1</v>
      </c>
      <c r="E18" s="148">
        <v>3.5</v>
      </c>
      <c r="F18" s="120">
        <v>373.9</v>
      </c>
      <c r="G18" s="146">
        <v>380.4</v>
      </c>
      <c r="H18" s="147">
        <v>101.7</v>
      </c>
      <c r="I18" s="148">
        <v>6.5</v>
      </c>
      <c r="O18" s="142"/>
    </row>
    <row r="19" spans="1:15" ht="25.5" customHeight="1" x14ac:dyDescent="0.2">
      <c r="A19" s="106" t="s">
        <v>140</v>
      </c>
      <c r="B19" s="107">
        <v>16.399999999999999</v>
      </c>
      <c r="C19" s="107">
        <v>19.2</v>
      </c>
      <c r="D19" s="147">
        <v>117.1</v>
      </c>
      <c r="E19" s="148">
        <v>2.8000000000000007</v>
      </c>
      <c r="F19" s="107">
        <v>110.5</v>
      </c>
      <c r="G19" s="107">
        <v>109.4</v>
      </c>
      <c r="H19" s="147">
        <v>99</v>
      </c>
      <c r="I19" s="148">
        <v>-1.0999999999999943</v>
      </c>
      <c r="O19" s="142"/>
    </row>
    <row r="20" spans="1:15" ht="41.25" customHeight="1" x14ac:dyDescent="0.2">
      <c r="A20" s="106" t="s">
        <v>93</v>
      </c>
      <c r="B20" s="107">
        <v>14.4</v>
      </c>
      <c r="C20" s="107">
        <v>16.899999999999999</v>
      </c>
      <c r="D20" s="147">
        <v>117.4</v>
      </c>
      <c r="E20" s="147">
        <v>2.4999999999999982</v>
      </c>
      <c r="F20" s="107">
        <v>87.6</v>
      </c>
      <c r="G20" s="107">
        <v>88.9</v>
      </c>
      <c r="H20" s="147">
        <v>101.5</v>
      </c>
      <c r="I20" s="147">
        <v>1.3000000000000114</v>
      </c>
      <c r="O20" s="142"/>
    </row>
    <row r="21" spans="1:15" x14ac:dyDescent="0.2">
      <c r="C21" s="150"/>
    </row>
  </sheetData>
  <mergeCells count="20">
    <mergeCell ref="A14:I15"/>
    <mergeCell ref="A16:A17"/>
    <mergeCell ref="B16:B17"/>
    <mergeCell ref="C16:C17"/>
    <mergeCell ref="D16:E16"/>
    <mergeCell ref="F16:F17"/>
    <mergeCell ref="G16:G17"/>
    <mergeCell ref="H16:I16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ageMargins left="0.7" right="0.7" top="0.75" bottom="0.75" header="0.3" footer="0.3"/>
  <pageSetup paperSize="9" scale="5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21"/>
  <sheetViews>
    <sheetView zoomScale="90" zoomScaleNormal="90" workbookViewId="0">
      <selection activeCell="A4" sqref="A4:A6"/>
    </sheetView>
  </sheetViews>
  <sheetFormatPr defaultColWidth="8" defaultRowHeight="12.75" x14ac:dyDescent="0.2"/>
  <cols>
    <col min="1" max="1" width="56" style="131" customWidth="1"/>
    <col min="2" max="2" width="14.85546875" style="149" customWidth="1"/>
    <col min="3" max="3" width="15.7109375" style="149" customWidth="1"/>
    <col min="4" max="4" width="9.5703125" style="131" customWidth="1"/>
    <col min="5" max="5" width="9.140625" style="131" customWidth="1"/>
    <col min="6" max="6" width="15.28515625" style="131" customWidth="1"/>
    <col min="7" max="7" width="13.7109375" style="131" customWidth="1"/>
    <col min="8" max="8" width="10" style="131" customWidth="1"/>
    <col min="9" max="9" width="12.140625" style="131" customWidth="1"/>
    <col min="10" max="16384" width="8" style="131"/>
  </cols>
  <sheetData>
    <row r="1" spans="1:13" ht="27" customHeight="1" x14ac:dyDescent="0.2">
      <c r="A1" s="273" t="s">
        <v>230</v>
      </c>
      <c r="B1" s="273"/>
      <c r="C1" s="273"/>
      <c r="D1" s="273"/>
      <c r="E1" s="273"/>
      <c r="F1" s="273"/>
      <c r="G1" s="273"/>
      <c r="H1" s="273"/>
      <c r="I1" s="273"/>
    </row>
    <row r="2" spans="1:13" ht="23.25" customHeight="1" x14ac:dyDescent="0.2">
      <c r="A2" s="273" t="s">
        <v>134</v>
      </c>
      <c r="B2" s="273"/>
      <c r="C2" s="273"/>
      <c r="D2" s="273"/>
      <c r="E2" s="273"/>
      <c r="F2" s="273"/>
      <c r="G2" s="273"/>
      <c r="H2" s="273"/>
      <c r="I2" s="273"/>
    </row>
    <row r="3" spans="1:13" ht="17.25" customHeight="1" x14ac:dyDescent="0.2">
      <c r="A3" s="274"/>
      <c r="B3" s="274"/>
      <c r="C3" s="274"/>
      <c r="D3" s="274"/>
      <c r="E3" s="274"/>
    </row>
    <row r="4" spans="1:13" s="132" customFormat="1" ht="28.5" customHeight="1" x14ac:dyDescent="0.25">
      <c r="A4" s="275" t="s">
        <v>84</v>
      </c>
      <c r="B4" s="278" t="s">
        <v>150</v>
      </c>
      <c r="C4" s="278"/>
      <c r="D4" s="278"/>
      <c r="E4" s="278"/>
      <c r="F4" s="278" t="s">
        <v>151</v>
      </c>
      <c r="G4" s="278"/>
      <c r="H4" s="278"/>
      <c r="I4" s="278"/>
    </row>
    <row r="5" spans="1:13" s="132" customFormat="1" ht="23.25" customHeight="1" x14ac:dyDescent="0.25">
      <c r="A5" s="276"/>
      <c r="B5" s="279" t="s">
        <v>146</v>
      </c>
      <c r="C5" s="279" t="s">
        <v>147</v>
      </c>
      <c r="D5" s="281" t="s">
        <v>137</v>
      </c>
      <c r="E5" s="282"/>
      <c r="F5" s="279" t="s">
        <v>146</v>
      </c>
      <c r="G5" s="279" t="s">
        <v>147</v>
      </c>
      <c r="H5" s="281" t="s">
        <v>137</v>
      </c>
      <c r="I5" s="282"/>
    </row>
    <row r="6" spans="1:13" s="132" customFormat="1" ht="30" x14ac:dyDescent="0.25">
      <c r="A6" s="277"/>
      <c r="B6" s="280"/>
      <c r="C6" s="280"/>
      <c r="D6" s="133" t="s">
        <v>133</v>
      </c>
      <c r="E6" s="134" t="s">
        <v>138</v>
      </c>
      <c r="F6" s="280"/>
      <c r="G6" s="280"/>
      <c r="H6" s="133" t="s">
        <v>133</v>
      </c>
      <c r="I6" s="134" t="s">
        <v>138</v>
      </c>
    </row>
    <row r="7" spans="1:13" s="137" customFormat="1" ht="15.75" customHeight="1" x14ac:dyDescent="0.25">
      <c r="A7" s="135" t="s">
        <v>37</v>
      </c>
      <c r="B7" s="136">
        <v>1</v>
      </c>
      <c r="C7" s="136">
        <v>2</v>
      </c>
      <c r="D7" s="136">
        <v>3</v>
      </c>
      <c r="E7" s="136">
        <v>4</v>
      </c>
      <c r="F7" s="136">
        <v>5</v>
      </c>
      <c r="G7" s="136">
        <v>6</v>
      </c>
      <c r="H7" s="136">
        <v>7</v>
      </c>
      <c r="I7" s="136">
        <v>8</v>
      </c>
    </row>
    <row r="8" spans="1:13" s="137" customFormat="1" ht="24.75" customHeight="1" x14ac:dyDescent="0.25">
      <c r="A8" s="138" t="s">
        <v>139</v>
      </c>
      <c r="B8" s="145">
        <v>12.7</v>
      </c>
      <c r="C8" s="145">
        <v>13.8</v>
      </c>
      <c r="D8" s="139">
        <v>108.7</v>
      </c>
      <c r="E8" s="140">
        <v>1.1000000000000014</v>
      </c>
      <c r="F8" s="158">
        <v>6.8</v>
      </c>
      <c r="G8" s="158">
        <v>7.1</v>
      </c>
      <c r="H8" s="367">
        <v>104.4</v>
      </c>
      <c r="I8" s="140">
        <v>0.29999999999999982</v>
      </c>
      <c r="M8" s="142"/>
    </row>
    <row r="9" spans="1:13" s="132" customFormat="1" ht="24.75" customHeight="1" x14ac:dyDescent="0.25">
      <c r="A9" s="138" t="s">
        <v>140</v>
      </c>
      <c r="B9" s="141">
        <v>10.6</v>
      </c>
      <c r="C9" s="141">
        <v>11.2</v>
      </c>
      <c r="D9" s="139">
        <v>105.7</v>
      </c>
      <c r="E9" s="140">
        <v>0.59999999999999964</v>
      </c>
      <c r="F9" s="158">
        <v>4.5</v>
      </c>
      <c r="G9" s="158">
        <v>4.3</v>
      </c>
      <c r="H9" s="367">
        <v>95.6</v>
      </c>
      <c r="I9" s="140">
        <v>-0.20000000000000018</v>
      </c>
      <c r="M9" s="142"/>
    </row>
    <row r="10" spans="1:13" s="132" customFormat="1" ht="52.5" customHeight="1" x14ac:dyDescent="0.25">
      <c r="A10" s="143" t="s">
        <v>86</v>
      </c>
      <c r="B10" s="141">
        <v>0.9</v>
      </c>
      <c r="C10" s="141">
        <v>1</v>
      </c>
      <c r="D10" s="139">
        <v>111.1</v>
      </c>
      <c r="E10" s="140">
        <v>9.9999999999999978E-2</v>
      </c>
      <c r="F10" s="158" t="s">
        <v>158</v>
      </c>
      <c r="G10" s="158" t="s">
        <v>159</v>
      </c>
      <c r="H10" s="367">
        <v>96.7</v>
      </c>
      <c r="I10" s="151">
        <v>-22</v>
      </c>
      <c r="M10" s="142"/>
    </row>
    <row r="11" spans="1:13" s="132" customFormat="1" ht="36" customHeight="1" x14ac:dyDescent="0.25">
      <c r="A11" s="144" t="s">
        <v>141</v>
      </c>
      <c r="B11" s="145" t="s">
        <v>164</v>
      </c>
      <c r="C11" s="145" t="s">
        <v>165</v>
      </c>
      <c r="D11" s="139">
        <v>94.2</v>
      </c>
      <c r="E11" s="151">
        <v>-30</v>
      </c>
      <c r="F11" s="158" t="s">
        <v>160</v>
      </c>
      <c r="G11" s="158" t="s">
        <v>161</v>
      </c>
      <c r="H11" s="367">
        <v>81.900000000000006</v>
      </c>
      <c r="I11" s="151">
        <v>-70</v>
      </c>
      <c r="M11" s="142"/>
    </row>
    <row r="12" spans="1:13" s="132" customFormat="1" ht="45.75" customHeight="1" x14ac:dyDescent="0.25">
      <c r="A12" s="144" t="s">
        <v>142</v>
      </c>
      <c r="B12" s="145" t="s">
        <v>166</v>
      </c>
      <c r="C12" s="145" t="s">
        <v>167</v>
      </c>
      <c r="D12" s="139">
        <v>88.8</v>
      </c>
      <c r="E12" s="151">
        <v>-23</v>
      </c>
      <c r="F12" s="158" t="s">
        <v>162</v>
      </c>
      <c r="G12" s="158" t="s">
        <v>163</v>
      </c>
      <c r="H12" s="367">
        <v>100.6</v>
      </c>
      <c r="I12" s="151">
        <v>1</v>
      </c>
      <c r="M12" s="142"/>
    </row>
    <row r="13" spans="1:13" s="132" customFormat="1" ht="55.5" customHeight="1" x14ac:dyDescent="0.25">
      <c r="A13" s="144" t="s">
        <v>143</v>
      </c>
      <c r="B13" s="141">
        <v>9.6</v>
      </c>
      <c r="C13" s="141">
        <v>9.4</v>
      </c>
      <c r="D13" s="140">
        <v>97.9</v>
      </c>
      <c r="E13" s="140">
        <v>-0.2</v>
      </c>
      <c r="F13" s="141">
        <v>3.9</v>
      </c>
      <c r="G13" s="141">
        <v>3.5</v>
      </c>
      <c r="H13" s="140">
        <v>89.7</v>
      </c>
      <c r="I13" s="140">
        <v>-0.4</v>
      </c>
      <c r="M13" s="142"/>
    </row>
    <row r="14" spans="1:13" s="132" customFormat="1" ht="12.75" customHeight="1" x14ac:dyDescent="0.25">
      <c r="A14" s="283" t="s">
        <v>144</v>
      </c>
      <c r="B14" s="284"/>
      <c r="C14" s="284"/>
      <c r="D14" s="284"/>
      <c r="E14" s="284"/>
      <c r="F14" s="284"/>
      <c r="G14" s="284"/>
      <c r="H14" s="284"/>
      <c r="I14" s="284"/>
      <c r="M14" s="142"/>
    </row>
    <row r="15" spans="1:13" s="132" customFormat="1" ht="18" customHeight="1" x14ac:dyDescent="0.25">
      <c r="A15" s="285"/>
      <c r="B15" s="286"/>
      <c r="C15" s="286"/>
      <c r="D15" s="286"/>
      <c r="E15" s="286"/>
      <c r="F15" s="286"/>
      <c r="G15" s="286"/>
      <c r="H15" s="286"/>
      <c r="I15" s="286"/>
      <c r="M15" s="142"/>
    </row>
    <row r="16" spans="1:13" s="132" customFormat="1" ht="20.25" customHeight="1" x14ac:dyDescent="0.25">
      <c r="A16" s="275" t="s">
        <v>84</v>
      </c>
      <c r="B16" s="287" t="s">
        <v>148</v>
      </c>
      <c r="C16" s="287" t="s">
        <v>149</v>
      </c>
      <c r="D16" s="281" t="s">
        <v>137</v>
      </c>
      <c r="E16" s="282"/>
      <c r="F16" s="287" t="s">
        <v>148</v>
      </c>
      <c r="G16" s="287" t="s">
        <v>149</v>
      </c>
      <c r="H16" s="281" t="s">
        <v>137</v>
      </c>
      <c r="I16" s="282"/>
      <c r="M16" s="142"/>
    </row>
    <row r="17" spans="1:13" ht="35.25" customHeight="1" x14ac:dyDescent="0.2">
      <c r="A17" s="277"/>
      <c r="B17" s="287"/>
      <c r="C17" s="287"/>
      <c r="D17" s="152" t="s">
        <v>133</v>
      </c>
      <c r="E17" s="153" t="s">
        <v>145</v>
      </c>
      <c r="F17" s="287"/>
      <c r="G17" s="287"/>
      <c r="H17" s="152" t="s">
        <v>133</v>
      </c>
      <c r="I17" s="153" t="s">
        <v>145</v>
      </c>
      <c r="M17" s="142"/>
    </row>
    <row r="18" spans="1:13" ht="24" customHeight="1" x14ac:dyDescent="0.2">
      <c r="A18" s="138" t="s">
        <v>139</v>
      </c>
      <c r="B18" s="154">
        <v>10.4</v>
      </c>
      <c r="C18" s="154">
        <v>11.3</v>
      </c>
      <c r="D18" s="147">
        <v>108.7</v>
      </c>
      <c r="E18" s="148">
        <v>0.90000000000000036</v>
      </c>
      <c r="F18" s="120">
        <v>5.4</v>
      </c>
      <c r="G18" s="146">
        <v>5.9</v>
      </c>
      <c r="H18" s="147">
        <v>109.3</v>
      </c>
      <c r="I18" s="148">
        <v>0.5</v>
      </c>
      <c r="M18" s="142"/>
    </row>
    <row r="19" spans="1:13" ht="25.5" customHeight="1" x14ac:dyDescent="0.2">
      <c r="A19" s="106" t="s">
        <v>140</v>
      </c>
      <c r="B19" s="107">
        <v>8.3000000000000007</v>
      </c>
      <c r="C19" s="107">
        <v>8.8000000000000007</v>
      </c>
      <c r="D19" s="147">
        <v>106</v>
      </c>
      <c r="E19" s="148">
        <v>0.5</v>
      </c>
      <c r="F19" s="107">
        <v>3.3</v>
      </c>
      <c r="G19" s="107">
        <v>3.2</v>
      </c>
      <c r="H19" s="147">
        <v>97</v>
      </c>
      <c r="I19" s="148">
        <v>-9.9999999999999645E-2</v>
      </c>
      <c r="M19" s="142"/>
    </row>
    <row r="20" spans="1:13" ht="41.25" customHeight="1" x14ac:dyDescent="0.2">
      <c r="A20" s="106" t="s">
        <v>93</v>
      </c>
      <c r="B20" s="107">
        <v>7.6</v>
      </c>
      <c r="C20" s="107">
        <v>8</v>
      </c>
      <c r="D20" s="147">
        <v>105.3</v>
      </c>
      <c r="E20" s="148">
        <v>0.40000000000000036</v>
      </c>
      <c r="F20" s="107">
        <v>2.4</v>
      </c>
      <c r="G20" s="107">
        <v>2.5</v>
      </c>
      <c r="H20" s="147">
        <v>104.2</v>
      </c>
      <c r="I20" s="148">
        <v>0.10000000000000009</v>
      </c>
      <c r="M20" s="142"/>
    </row>
    <row r="21" spans="1:13" x14ac:dyDescent="0.2">
      <c r="C21" s="150"/>
    </row>
  </sheetData>
  <mergeCells count="20">
    <mergeCell ref="A14:I15"/>
    <mergeCell ref="A16:A17"/>
    <mergeCell ref="B16:B17"/>
    <mergeCell ref="C16:C17"/>
    <mergeCell ref="D16:E16"/>
    <mergeCell ref="F16:F17"/>
    <mergeCell ref="G16:G17"/>
    <mergeCell ref="H16:I16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21"/>
  <sheetViews>
    <sheetView zoomScale="80" zoomScaleNormal="80" workbookViewId="0">
      <selection activeCell="A4" sqref="A4:A6"/>
    </sheetView>
  </sheetViews>
  <sheetFormatPr defaultColWidth="8" defaultRowHeight="12.75" x14ac:dyDescent="0.2"/>
  <cols>
    <col min="1" max="1" width="56" style="131" customWidth="1"/>
    <col min="2" max="2" width="14.85546875" style="149" customWidth="1"/>
    <col min="3" max="3" width="15.7109375" style="149" customWidth="1"/>
    <col min="4" max="4" width="9.5703125" style="131" customWidth="1"/>
    <col min="5" max="5" width="9.140625" style="131" customWidth="1"/>
    <col min="6" max="7" width="13.7109375" style="131" customWidth="1"/>
    <col min="8" max="8" width="10" style="131" customWidth="1"/>
    <col min="9" max="9" width="12.140625" style="131" customWidth="1"/>
    <col min="10" max="11" width="10.42578125" style="131" bestFit="1" customWidth="1"/>
    <col min="12" max="12" width="8" style="131"/>
    <col min="13" max="14" width="9.85546875" style="131" bestFit="1" customWidth="1"/>
    <col min="15" max="16384" width="8" style="131"/>
  </cols>
  <sheetData>
    <row r="1" spans="1:14" ht="27" customHeight="1" x14ac:dyDescent="0.2">
      <c r="A1" s="273" t="s">
        <v>231</v>
      </c>
      <c r="B1" s="273"/>
      <c r="C1" s="273"/>
      <c r="D1" s="273"/>
      <c r="E1" s="273"/>
      <c r="F1" s="273"/>
      <c r="G1" s="273"/>
      <c r="H1" s="273"/>
      <c r="I1" s="273"/>
    </row>
    <row r="2" spans="1:14" ht="23.25" customHeight="1" x14ac:dyDescent="0.2">
      <c r="A2" s="273" t="s">
        <v>152</v>
      </c>
      <c r="B2" s="273"/>
      <c r="C2" s="273"/>
      <c r="D2" s="273"/>
      <c r="E2" s="273"/>
      <c r="F2" s="273"/>
      <c r="G2" s="273"/>
      <c r="H2" s="273"/>
      <c r="I2" s="273"/>
    </row>
    <row r="3" spans="1:14" ht="17.25" customHeight="1" x14ac:dyDescent="0.2">
      <c r="A3" s="274"/>
      <c r="B3" s="274"/>
      <c r="C3" s="274"/>
      <c r="D3" s="274"/>
      <c r="E3" s="274"/>
    </row>
    <row r="4" spans="1:14" s="132" customFormat="1" ht="25.5" customHeight="1" x14ac:dyDescent="0.25">
      <c r="A4" s="275" t="s">
        <v>84</v>
      </c>
      <c r="B4" s="278" t="s">
        <v>153</v>
      </c>
      <c r="C4" s="278"/>
      <c r="D4" s="278"/>
      <c r="E4" s="278"/>
      <c r="F4" s="278" t="s">
        <v>154</v>
      </c>
      <c r="G4" s="278"/>
      <c r="H4" s="278"/>
      <c r="I4" s="278"/>
    </row>
    <row r="5" spans="1:14" s="132" customFormat="1" ht="23.25" customHeight="1" x14ac:dyDescent="0.25">
      <c r="A5" s="276"/>
      <c r="B5" s="279" t="s">
        <v>146</v>
      </c>
      <c r="C5" s="279" t="s">
        <v>147</v>
      </c>
      <c r="D5" s="281" t="s">
        <v>137</v>
      </c>
      <c r="E5" s="282"/>
      <c r="F5" s="279" t="s">
        <v>146</v>
      </c>
      <c r="G5" s="279" t="s">
        <v>147</v>
      </c>
      <c r="H5" s="281" t="s">
        <v>137</v>
      </c>
      <c r="I5" s="282"/>
    </row>
    <row r="6" spans="1:14" s="132" customFormat="1" ht="30" x14ac:dyDescent="0.25">
      <c r="A6" s="277"/>
      <c r="B6" s="280"/>
      <c r="C6" s="280"/>
      <c r="D6" s="133" t="s">
        <v>133</v>
      </c>
      <c r="E6" s="134" t="s">
        <v>138</v>
      </c>
      <c r="F6" s="280"/>
      <c r="G6" s="280"/>
      <c r="H6" s="133" t="s">
        <v>133</v>
      </c>
      <c r="I6" s="134" t="s">
        <v>138</v>
      </c>
    </row>
    <row r="7" spans="1:14" s="137" customFormat="1" ht="15.75" customHeight="1" x14ac:dyDescent="0.25">
      <c r="A7" s="135" t="s">
        <v>37</v>
      </c>
      <c r="B7" s="136">
        <v>1</v>
      </c>
      <c r="C7" s="136">
        <v>2</v>
      </c>
      <c r="D7" s="136">
        <v>3</v>
      </c>
      <c r="E7" s="136">
        <v>4</v>
      </c>
      <c r="F7" s="136">
        <v>5</v>
      </c>
      <c r="G7" s="136">
        <v>6</v>
      </c>
      <c r="H7" s="136">
        <v>7</v>
      </c>
      <c r="I7" s="136">
        <v>8</v>
      </c>
    </row>
    <row r="8" spans="1:14" s="137" customFormat="1" ht="24.75" customHeight="1" x14ac:dyDescent="0.25">
      <c r="A8" s="138" t="s">
        <v>139</v>
      </c>
      <c r="B8" s="141">
        <v>577.1</v>
      </c>
      <c r="C8" s="141">
        <v>621.29999999999995</v>
      </c>
      <c r="D8" s="139">
        <v>107.65898457806271</v>
      </c>
      <c r="E8" s="140">
        <v>44.199999999999932</v>
      </c>
      <c r="F8" s="141">
        <v>569.99999999999989</v>
      </c>
      <c r="G8" s="141">
        <v>611.90000000000009</v>
      </c>
      <c r="H8" s="139">
        <v>107.4</v>
      </c>
      <c r="I8" s="140">
        <v>41.900000000000205</v>
      </c>
      <c r="J8" s="155"/>
      <c r="K8" s="155"/>
      <c r="L8" s="142"/>
      <c r="M8" s="204"/>
      <c r="N8" s="204"/>
    </row>
    <row r="9" spans="1:14" s="132" customFormat="1" ht="24.75" customHeight="1" x14ac:dyDescent="0.25">
      <c r="A9" s="138" t="s">
        <v>140</v>
      </c>
      <c r="B9" s="141">
        <v>245.5</v>
      </c>
      <c r="C9" s="141">
        <v>247.1</v>
      </c>
      <c r="D9" s="139">
        <v>100.65173116089612</v>
      </c>
      <c r="E9" s="140">
        <v>1.5999999999999943</v>
      </c>
      <c r="F9" s="141">
        <v>214.8</v>
      </c>
      <c r="G9" s="141">
        <v>224.00000000000003</v>
      </c>
      <c r="H9" s="139">
        <v>104.3</v>
      </c>
      <c r="I9" s="140">
        <v>9.2000000000000171</v>
      </c>
      <c r="J9" s="155"/>
      <c r="K9" s="155"/>
      <c r="L9" s="142"/>
      <c r="M9" s="204"/>
      <c r="N9" s="204"/>
    </row>
    <row r="10" spans="1:14" s="132" customFormat="1" ht="52.5" customHeight="1" x14ac:dyDescent="0.25">
      <c r="A10" s="143" t="s">
        <v>86</v>
      </c>
      <c r="B10" s="141">
        <v>53.9</v>
      </c>
      <c r="C10" s="141">
        <v>54.6</v>
      </c>
      <c r="D10" s="139">
        <v>101.2987012987013</v>
      </c>
      <c r="E10" s="140">
        <v>0.70000000000000284</v>
      </c>
      <c r="F10" s="141">
        <v>55.4</v>
      </c>
      <c r="G10" s="141">
        <v>56.1</v>
      </c>
      <c r="H10" s="139">
        <v>101.3</v>
      </c>
      <c r="I10" s="140">
        <v>0.70000000000000284</v>
      </c>
      <c r="J10" s="155"/>
      <c r="K10" s="155"/>
      <c r="L10" s="142"/>
      <c r="M10" s="204"/>
      <c r="N10" s="204"/>
    </row>
    <row r="11" spans="1:14" s="132" customFormat="1" ht="21" customHeight="1" x14ac:dyDescent="0.25">
      <c r="A11" s="144" t="s">
        <v>233</v>
      </c>
      <c r="B11" s="145">
        <v>15.2</v>
      </c>
      <c r="C11" s="145">
        <v>14.2</v>
      </c>
      <c r="D11" s="139">
        <v>93.421052631578945</v>
      </c>
      <c r="E11" s="140">
        <v>-1</v>
      </c>
      <c r="F11" s="141">
        <v>21.8</v>
      </c>
      <c r="G11" s="141">
        <v>20.7</v>
      </c>
      <c r="H11" s="139">
        <v>95</v>
      </c>
      <c r="I11" s="140">
        <v>-1.1000000000000014</v>
      </c>
      <c r="J11" s="155"/>
      <c r="K11" s="155"/>
      <c r="L11" s="142"/>
      <c r="M11" s="204"/>
      <c r="N11" s="204"/>
    </row>
    <row r="12" spans="1:14" s="132" customFormat="1" ht="45.75" customHeight="1" x14ac:dyDescent="0.25">
      <c r="A12" s="144" t="s">
        <v>234</v>
      </c>
      <c r="B12" s="145">
        <v>11.5</v>
      </c>
      <c r="C12" s="145">
        <v>10.6</v>
      </c>
      <c r="D12" s="139">
        <v>92.173913043478265</v>
      </c>
      <c r="E12" s="140">
        <v>-0.90000000000000036</v>
      </c>
      <c r="F12" s="141">
        <v>16</v>
      </c>
      <c r="G12" s="141">
        <v>15.1</v>
      </c>
      <c r="H12" s="139">
        <v>94.4</v>
      </c>
      <c r="I12" s="140">
        <v>-0.90000000000000036</v>
      </c>
      <c r="J12" s="156"/>
      <c r="K12" s="156"/>
      <c r="L12" s="142"/>
      <c r="M12" s="204"/>
      <c r="N12" s="204"/>
    </row>
    <row r="13" spans="1:14" s="132" customFormat="1" ht="55.5" customHeight="1" x14ac:dyDescent="0.25">
      <c r="A13" s="144" t="s">
        <v>143</v>
      </c>
      <c r="B13" s="141">
        <v>217.3</v>
      </c>
      <c r="C13" s="141">
        <v>207.3</v>
      </c>
      <c r="D13" s="139">
        <v>95.398067188219045</v>
      </c>
      <c r="E13" s="140">
        <v>-10</v>
      </c>
      <c r="F13" s="141">
        <v>195.3</v>
      </c>
      <c r="G13" s="141">
        <v>194.39999999999998</v>
      </c>
      <c r="H13" s="139">
        <v>99.5</v>
      </c>
      <c r="I13" s="140">
        <v>-0.90000000000003411</v>
      </c>
      <c r="L13" s="142"/>
      <c r="M13" s="204"/>
      <c r="N13" s="204"/>
    </row>
    <row r="14" spans="1:14" s="132" customFormat="1" ht="12.75" customHeight="1" x14ac:dyDescent="0.25">
      <c r="A14" s="283" t="s">
        <v>144</v>
      </c>
      <c r="B14" s="284"/>
      <c r="C14" s="284"/>
      <c r="D14" s="284"/>
      <c r="E14" s="284"/>
      <c r="F14" s="284"/>
      <c r="G14" s="284"/>
      <c r="H14" s="284"/>
      <c r="I14" s="284"/>
      <c r="L14" s="142"/>
      <c r="M14" s="204"/>
      <c r="N14" s="204"/>
    </row>
    <row r="15" spans="1:14" s="132" customFormat="1" ht="18" customHeight="1" x14ac:dyDescent="0.25">
      <c r="A15" s="285"/>
      <c r="B15" s="286"/>
      <c r="C15" s="286"/>
      <c r="D15" s="286"/>
      <c r="E15" s="286"/>
      <c r="F15" s="286"/>
      <c r="G15" s="286"/>
      <c r="H15" s="286"/>
      <c r="I15" s="286"/>
      <c r="L15" s="142"/>
      <c r="M15" s="204"/>
      <c r="N15" s="204"/>
    </row>
    <row r="16" spans="1:14" s="132" customFormat="1" ht="20.25" customHeight="1" x14ac:dyDescent="0.25">
      <c r="A16" s="275" t="s">
        <v>84</v>
      </c>
      <c r="B16" s="287" t="s">
        <v>148</v>
      </c>
      <c r="C16" s="287" t="s">
        <v>149</v>
      </c>
      <c r="D16" s="281" t="s">
        <v>137</v>
      </c>
      <c r="E16" s="282"/>
      <c r="F16" s="287" t="s">
        <v>148</v>
      </c>
      <c r="G16" s="287" t="s">
        <v>149</v>
      </c>
      <c r="H16" s="281" t="s">
        <v>137</v>
      </c>
      <c r="I16" s="282"/>
      <c r="L16" s="142"/>
      <c r="M16" s="204"/>
      <c r="N16" s="204"/>
    </row>
    <row r="17" spans="1:14" ht="35.25" customHeight="1" x14ac:dyDescent="0.2">
      <c r="A17" s="277"/>
      <c r="B17" s="287"/>
      <c r="C17" s="287"/>
      <c r="D17" s="152" t="s">
        <v>133</v>
      </c>
      <c r="E17" s="153" t="s">
        <v>145</v>
      </c>
      <c r="F17" s="287"/>
      <c r="G17" s="287"/>
      <c r="H17" s="152" t="s">
        <v>133</v>
      </c>
      <c r="I17" s="153" t="s">
        <v>145</v>
      </c>
      <c r="L17" s="142"/>
      <c r="M17" s="204"/>
      <c r="N17" s="204"/>
    </row>
    <row r="18" spans="1:14" ht="24" customHeight="1" x14ac:dyDescent="0.2">
      <c r="A18" s="138" t="s">
        <v>139</v>
      </c>
      <c r="B18" s="146">
        <v>499</v>
      </c>
      <c r="C18" s="146">
        <v>535</v>
      </c>
      <c r="D18" s="147">
        <v>107.2</v>
      </c>
      <c r="E18" s="148">
        <v>36</v>
      </c>
      <c r="F18" s="146">
        <v>501.29999999999995</v>
      </c>
      <c r="G18" s="146">
        <v>535.40000000000009</v>
      </c>
      <c r="H18" s="147">
        <v>106.8</v>
      </c>
      <c r="I18" s="148">
        <v>34.100000000000136</v>
      </c>
      <c r="J18" s="203"/>
      <c r="K18" s="203"/>
      <c r="L18" s="142"/>
      <c r="M18" s="204"/>
      <c r="N18" s="204"/>
    </row>
    <row r="19" spans="1:14" ht="25.5" customHeight="1" x14ac:dyDescent="0.2">
      <c r="A19" s="106" t="s">
        <v>140</v>
      </c>
      <c r="B19" s="107">
        <v>193.5</v>
      </c>
      <c r="C19" s="107">
        <v>195.2</v>
      </c>
      <c r="D19" s="147">
        <v>100.9</v>
      </c>
      <c r="E19" s="148">
        <v>1.6999999999999886</v>
      </c>
      <c r="F19" s="107">
        <v>173.5</v>
      </c>
      <c r="G19" s="107">
        <v>181.60000000000002</v>
      </c>
      <c r="H19" s="147">
        <v>104.7</v>
      </c>
      <c r="I19" s="148">
        <v>8.1000000000000227</v>
      </c>
      <c r="J19" s="203"/>
      <c r="K19" s="203"/>
      <c r="L19" s="142"/>
      <c r="M19" s="204"/>
      <c r="N19" s="204"/>
    </row>
    <row r="20" spans="1:14" ht="41.25" customHeight="1" x14ac:dyDescent="0.2">
      <c r="A20" s="106" t="s">
        <v>93</v>
      </c>
      <c r="B20" s="107">
        <v>156.19999999999999</v>
      </c>
      <c r="C20" s="107">
        <v>160.80000000000001</v>
      </c>
      <c r="D20" s="147">
        <v>102.9</v>
      </c>
      <c r="E20" s="147">
        <v>4.6000000000000227</v>
      </c>
      <c r="F20" s="107">
        <v>153.30000000000001</v>
      </c>
      <c r="G20" s="107">
        <v>162.59999999999997</v>
      </c>
      <c r="H20" s="147">
        <v>106.1</v>
      </c>
      <c r="I20" s="148">
        <v>9.2999999999999545</v>
      </c>
      <c r="J20" s="203"/>
      <c r="K20" s="203"/>
      <c r="L20" s="142"/>
      <c r="M20" s="204"/>
      <c r="N20" s="204"/>
    </row>
    <row r="21" spans="1:14" x14ac:dyDescent="0.2">
      <c r="C21" s="150"/>
    </row>
  </sheetData>
  <mergeCells count="20">
    <mergeCell ref="A14:I15"/>
    <mergeCell ref="A16:A17"/>
    <mergeCell ref="B16:B17"/>
    <mergeCell ref="C16:C17"/>
    <mergeCell ref="D16:E16"/>
    <mergeCell ref="F16:F17"/>
    <mergeCell ref="G16:G17"/>
    <mergeCell ref="H16:I16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21"/>
  <sheetViews>
    <sheetView zoomScale="80" zoomScaleNormal="80" workbookViewId="0">
      <selection activeCell="A4" sqref="A4:A6"/>
    </sheetView>
  </sheetViews>
  <sheetFormatPr defaultColWidth="8" defaultRowHeight="12.75" x14ac:dyDescent="0.2"/>
  <cols>
    <col min="1" max="1" width="56" style="131" customWidth="1"/>
    <col min="2" max="2" width="14.85546875" style="149" customWidth="1"/>
    <col min="3" max="3" width="15.7109375" style="149" customWidth="1"/>
    <col min="4" max="4" width="9.5703125" style="131" customWidth="1"/>
    <col min="5" max="5" width="11" style="131" customWidth="1"/>
    <col min="6" max="6" width="13.7109375" style="131" customWidth="1"/>
    <col min="7" max="7" width="13" style="131" customWidth="1"/>
    <col min="8" max="8" width="10" style="131" customWidth="1"/>
    <col min="9" max="9" width="12.140625" style="131" customWidth="1"/>
    <col min="10" max="16384" width="8" style="131"/>
  </cols>
  <sheetData>
    <row r="1" spans="1:14" ht="27" customHeight="1" x14ac:dyDescent="0.2">
      <c r="A1" s="273" t="s">
        <v>232</v>
      </c>
      <c r="B1" s="273"/>
      <c r="C1" s="273"/>
      <c r="D1" s="273"/>
      <c r="E1" s="273"/>
      <c r="F1" s="273"/>
      <c r="G1" s="273"/>
      <c r="H1" s="273"/>
      <c r="I1" s="273"/>
    </row>
    <row r="2" spans="1:14" ht="23.25" customHeight="1" x14ac:dyDescent="0.2">
      <c r="A2" s="273" t="s">
        <v>155</v>
      </c>
      <c r="B2" s="273"/>
      <c r="C2" s="273"/>
      <c r="D2" s="273"/>
      <c r="E2" s="273"/>
      <c r="F2" s="273"/>
      <c r="G2" s="273"/>
      <c r="H2" s="273"/>
      <c r="I2" s="273"/>
    </row>
    <row r="3" spans="1:14" ht="13.5" customHeight="1" x14ac:dyDescent="0.2">
      <c r="A3" s="274"/>
      <c r="B3" s="274"/>
      <c r="C3" s="274"/>
      <c r="D3" s="274"/>
      <c r="E3" s="274"/>
    </row>
    <row r="4" spans="1:14" s="132" customFormat="1" ht="30.75" customHeight="1" x14ac:dyDescent="0.25">
      <c r="A4" s="275" t="s">
        <v>84</v>
      </c>
      <c r="B4" s="278" t="s">
        <v>156</v>
      </c>
      <c r="C4" s="278"/>
      <c r="D4" s="278"/>
      <c r="E4" s="278"/>
      <c r="F4" s="278" t="s">
        <v>157</v>
      </c>
      <c r="G4" s="278"/>
      <c r="H4" s="278"/>
      <c r="I4" s="278"/>
    </row>
    <row r="5" spans="1:14" s="132" customFormat="1" ht="23.25" customHeight="1" x14ac:dyDescent="0.25">
      <c r="A5" s="276"/>
      <c r="B5" s="279" t="s">
        <v>146</v>
      </c>
      <c r="C5" s="279" t="s">
        <v>147</v>
      </c>
      <c r="D5" s="281" t="s">
        <v>137</v>
      </c>
      <c r="E5" s="282"/>
      <c r="F5" s="279" t="s">
        <v>146</v>
      </c>
      <c r="G5" s="279" t="s">
        <v>147</v>
      </c>
      <c r="H5" s="281" t="s">
        <v>137</v>
      </c>
      <c r="I5" s="282"/>
    </row>
    <row r="6" spans="1:14" s="132" customFormat="1" ht="36.75" customHeight="1" x14ac:dyDescent="0.25">
      <c r="A6" s="277"/>
      <c r="B6" s="280"/>
      <c r="C6" s="280"/>
      <c r="D6" s="133" t="s">
        <v>133</v>
      </c>
      <c r="E6" s="134" t="s">
        <v>138</v>
      </c>
      <c r="F6" s="280"/>
      <c r="G6" s="280"/>
      <c r="H6" s="133" t="s">
        <v>133</v>
      </c>
      <c r="I6" s="134" t="s">
        <v>138</v>
      </c>
    </row>
    <row r="7" spans="1:14" s="137" customFormat="1" ht="15.75" customHeight="1" x14ac:dyDescent="0.25">
      <c r="A7" s="135" t="s">
        <v>37</v>
      </c>
      <c r="B7" s="136">
        <v>1</v>
      </c>
      <c r="C7" s="136">
        <v>2</v>
      </c>
      <c r="D7" s="136">
        <v>3</v>
      </c>
      <c r="E7" s="136">
        <v>4</v>
      </c>
      <c r="F7" s="136">
        <v>5</v>
      </c>
      <c r="G7" s="136">
        <v>6</v>
      </c>
      <c r="H7" s="136">
        <v>7</v>
      </c>
      <c r="I7" s="136">
        <v>8</v>
      </c>
    </row>
    <row r="8" spans="1:14" s="137" customFormat="1" ht="24.75" customHeight="1" x14ac:dyDescent="0.25">
      <c r="A8" s="138" t="s">
        <v>139</v>
      </c>
      <c r="B8" s="141">
        <v>702.49999999999989</v>
      </c>
      <c r="C8" s="141">
        <v>758.6</v>
      </c>
      <c r="D8" s="140">
        <v>108</v>
      </c>
      <c r="E8" s="140">
        <v>56.17</v>
      </c>
      <c r="F8" s="141">
        <v>444.6</v>
      </c>
      <c r="G8" s="141">
        <v>474.6</v>
      </c>
      <c r="H8" s="140">
        <v>106.7</v>
      </c>
      <c r="I8" s="140">
        <v>30</v>
      </c>
      <c r="J8" s="155"/>
      <c r="K8" s="155"/>
      <c r="L8" s="142"/>
      <c r="M8" s="204"/>
      <c r="N8" s="204"/>
    </row>
    <row r="9" spans="1:14" s="132" customFormat="1" ht="24.75" customHeight="1" x14ac:dyDescent="0.25">
      <c r="A9" s="138" t="s">
        <v>140</v>
      </c>
      <c r="B9" s="141">
        <v>250.10000000000002</v>
      </c>
      <c r="C9" s="141">
        <v>252.8</v>
      </c>
      <c r="D9" s="140">
        <v>101.1</v>
      </c>
      <c r="E9" s="140">
        <v>2.7</v>
      </c>
      <c r="F9" s="141">
        <v>210.2</v>
      </c>
      <c r="G9" s="141">
        <v>218.3</v>
      </c>
      <c r="H9" s="140">
        <v>103.9</v>
      </c>
      <c r="I9" s="140">
        <v>8.1</v>
      </c>
      <c r="J9" s="155"/>
      <c r="K9" s="155"/>
      <c r="L9" s="142"/>
      <c r="M9" s="204"/>
      <c r="N9" s="204"/>
    </row>
    <row r="10" spans="1:14" s="132" customFormat="1" ht="52.5" customHeight="1" x14ac:dyDescent="0.25">
      <c r="A10" s="143" t="s">
        <v>86</v>
      </c>
      <c r="B10" s="141">
        <v>74.099999999999994</v>
      </c>
      <c r="C10" s="141">
        <v>72.5</v>
      </c>
      <c r="D10" s="140">
        <v>97.8</v>
      </c>
      <c r="E10" s="140">
        <v>-1.6</v>
      </c>
      <c r="F10" s="141">
        <v>35.200000000000003</v>
      </c>
      <c r="G10" s="141">
        <v>38.200000000000003</v>
      </c>
      <c r="H10" s="140">
        <v>108.5</v>
      </c>
      <c r="I10" s="140">
        <v>3</v>
      </c>
      <c r="J10" s="155"/>
      <c r="K10" s="155"/>
      <c r="L10" s="142"/>
      <c r="M10" s="204"/>
      <c r="N10" s="204"/>
    </row>
    <row r="11" spans="1:14" s="132" customFormat="1" ht="21" customHeight="1" x14ac:dyDescent="0.25">
      <c r="A11" s="144" t="s">
        <v>233</v>
      </c>
      <c r="B11" s="141">
        <v>16.3</v>
      </c>
      <c r="C11" s="141">
        <v>14.5</v>
      </c>
      <c r="D11" s="140">
        <v>89</v>
      </c>
      <c r="E11" s="140">
        <v>-1.8000000000000007</v>
      </c>
      <c r="F11" s="157">
        <v>20.7</v>
      </c>
      <c r="G11" s="145">
        <v>20.399999999999999</v>
      </c>
      <c r="H11" s="140">
        <v>98.6</v>
      </c>
      <c r="I11" s="140">
        <v>-0.3</v>
      </c>
      <c r="J11" s="155"/>
      <c r="K11" s="155"/>
      <c r="L11" s="142"/>
      <c r="M11" s="204"/>
      <c r="N11" s="204"/>
    </row>
    <row r="12" spans="1:14" s="132" customFormat="1" ht="45.75" customHeight="1" x14ac:dyDescent="0.25">
      <c r="A12" s="144" t="s">
        <v>234</v>
      </c>
      <c r="B12" s="141">
        <v>11.100000000000001</v>
      </c>
      <c r="C12" s="141">
        <v>9.7999999999999989</v>
      </c>
      <c r="D12" s="140">
        <v>88.3</v>
      </c>
      <c r="E12" s="140">
        <v>-1.3000000000000025</v>
      </c>
      <c r="F12" s="145">
        <v>16.399999999999999</v>
      </c>
      <c r="G12" s="145">
        <v>15.9</v>
      </c>
      <c r="H12" s="140">
        <v>97</v>
      </c>
      <c r="I12" s="140">
        <v>-0.5</v>
      </c>
      <c r="J12" s="156"/>
      <c r="K12" s="156"/>
      <c r="L12" s="142"/>
      <c r="M12" s="204"/>
      <c r="N12" s="204"/>
    </row>
    <row r="13" spans="1:14" s="132" customFormat="1" ht="55.5" customHeight="1" x14ac:dyDescent="0.25">
      <c r="A13" s="144" t="s">
        <v>143</v>
      </c>
      <c r="B13" s="141">
        <v>221.10000000000002</v>
      </c>
      <c r="C13" s="141">
        <v>212.5</v>
      </c>
      <c r="D13" s="140">
        <v>96.1</v>
      </c>
      <c r="E13" s="140">
        <v>-8.6</v>
      </c>
      <c r="F13" s="141">
        <v>191.5</v>
      </c>
      <c r="G13" s="141">
        <v>189.2</v>
      </c>
      <c r="H13" s="140">
        <v>98.8</v>
      </c>
      <c r="I13" s="140">
        <v>-2.2999999999999998</v>
      </c>
      <c r="L13" s="142"/>
      <c r="M13" s="204"/>
      <c r="N13" s="204"/>
    </row>
    <row r="14" spans="1:14" s="132" customFormat="1" ht="12.75" customHeight="1" x14ac:dyDescent="0.25">
      <c r="A14" s="283" t="s">
        <v>144</v>
      </c>
      <c r="B14" s="284"/>
      <c r="C14" s="284"/>
      <c r="D14" s="284"/>
      <c r="E14" s="284"/>
      <c r="F14" s="284"/>
      <c r="G14" s="284"/>
      <c r="H14" s="284"/>
      <c r="I14" s="284"/>
      <c r="L14" s="142"/>
      <c r="M14" s="204"/>
      <c r="N14" s="204"/>
    </row>
    <row r="15" spans="1:14" s="132" customFormat="1" ht="18" customHeight="1" x14ac:dyDescent="0.25">
      <c r="A15" s="285"/>
      <c r="B15" s="286"/>
      <c r="C15" s="286"/>
      <c r="D15" s="286"/>
      <c r="E15" s="286"/>
      <c r="F15" s="286"/>
      <c r="G15" s="286"/>
      <c r="H15" s="286"/>
      <c r="I15" s="286"/>
      <c r="L15" s="142"/>
      <c r="M15" s="204"/>
      <c r="N15" s="204"/>
    </row>
    <row r="16" spans="1:14" s="132" customFormat="1" ht="20.25" customHeight="1" x14ac:dyDescent="0.25">
      <c r="A16" s="275" t="s">
        <v>84</v>
      </c>
      <c r="B16" s="287" t="s">
        <v>148</v>
      </c>
      <c r="C16" s="287" t="s">
        <v>149</v>
      </c>
      <c r="D16" s="281" t="s">
        <v>137</v>
      </c>
      <c r="E16" s="282"/>
      <c r="F16" s="287" t="s">
        <v>148</v>
      </c>
      <c r="G16" s="287" t="s">
        <v>149</v>
      </c>
      <c r="H16" s="281" t="s">
        <v>137</v>
      </c>
      <c r="I16" s="282"/>
      <c r="L16" s="142"/>
      <c r="M16" s="204"/>
      <c r="N16" s="204"/>
    </row>
    <row r="17" spans="1:14" ht="45.75" customHeight="1" x14ac:dyDescent="0.2">
      <c r="A17" s="277"/>
      <c r="B17" s="287"/>
      <c r="C17" s="287"/>
      <c r="D17" s="152" t="s">
        <v>133</v>
      </c>
      <c r="E17" s="153" t="s">
        <v>145</v>
      </c>
      <c r="F17" s="287"/>
      <c r="G17" s="287"/>
      <c r="H17" s="152" t="s">
        <v>133</v>
      </c>
      <c r="I17" s="153" t="s">
        <v>145</v>
      </c>
      <c r="L17" s="142"/>
      <c r="M17" s="204"/>
      <c r="N17" s="204"/>
    </row>
    <row r="18" spans="1:14" ht="24" customHeight="1" x14ac:dyDescent="0.2">
      <c r="A18" s="138" t="s">
        <v>139</v>
      </c>
      <c r="B18" s="120">
        <v>608.59999999999991</v>
      </c>
      <c r="C18" s="120">
        <v>656.7</v>
      </c>
      <c r="D18" s="147">
        <v>107.90338481761421</v>
      </c>
      <c r="E18" s="148">
        <v>48.1</v>
      </c>
      <c r="F18" s="120">
        <v>391.7</v>
      </c>
      <c r="G18" s="146">
        <v>413.7</v>
      </c>
      <c r="H18" s="147">
        <v>105.6</v>
      </c>
      <c r="I18" s="148">
        <v>22</v>
      </c>
      <c r="J18" s="203"/>
      <c r="K18" s="203"/>
      <c r="L18" s="142"/>
      <c r="M18" s="204"/>
      <c r="N18" s="204"/>
    </row>
    <row r="19" spans="1:14" ht="25.5" customHeight="1" x14ac:dyDescent="0.2">
      <c r="A19" s="106" t="s">
        <v>140</v>
      </c>
      <c r="B19" s="120">
        <v>189.6</v>
      </c>
      <c r="C19" s="120">
        <v>194.20000000000002</v>
      </c>
      <c r="D19" s="147">
        <v>102.42616033755276</v>
      </c>
      <c r="E19" s="148">
        <v>4.5999999999999996</v>
      </c>
      <c r="F19" s="107">
        <v>177.4</v>
      </c>
      <c r="G19" s="107">
        <v>182.6</v>
      </c>
      <c r="H19" s="147">
        <v>102.9</v>
      </c>
      <c r="I19" s="148">
        <v>5.2</v>
      </c>
      <c r="J19" s="203"/>
      <c r="K19" s="203"/>
      <c r="L19" s="142"/>
      <c r="M19" s="204"/>
      <c r="N19" s="204"/>
    </row>
    <row r="20" spans="1:14" ht="41.25" customHeight="1" x14ac:dyDescent="0.2">
      <c r="A20" s="106" t="s">
        <v>93</v>
      </c>
      <c r="B20" s="120">
        <v>154.4</v>
      </c>
      <c r="C20" s="120">
        <v>161.79999999999998</v>
      </c>
      <c r="D20" s="147">
        <v>104.79274611398964</v>
      </c>
      <c r="E20" s="147">
        <v>7.4</v>
      </c>
      <c r="F20" s="107">
        <v>155.1</v>
      </c>
      <c r="G20" s="107">
        <v>161.6</v>
      </c>
      <c r="H20" s="147">
        <v>104.2</v>
      </c>
      <c r="I20" s="147">
        <v>6.5</v>
      </c>
      <c r="J20" s="203"/>
      <c r="K20" s="203"/>
      <c r="L20" s="142"/>
      <c r="M20" s="204"/>
      <c r="N20" s="204"/>
    </row>
    <row r="21" spans="1:14" x14ac:dyDescent="0.2">
      <c r="C21" s="150"/>
    </row>
  </sheetData>
  <mergeCells count="20">
    <mergeCell ref="A14:I15"/>
    <mergeCell ref="A16:A17"/>
    <mergeCell ref="B16:B17"/>
    <mergeCell ref="C16:C17"/>
    <mergeCell ref="D16:E16"/>
    <mergeCell ref="F16:F17"/>
    <mergeCell ref="G16:G17"/>
    <mergeCell ref="H16:I16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29"/>
  <sheetViews>
    <sheetView zoomScale="80" zoomScaleNormal="80" workbookViewId="0">
      <selection activeCell="A6" sqref="A6:A7"/>
    </sheetView>
  </sheetViews>
  <sheetFormatPr defaultColWidth="8.85546875" defaultRowHeight="12.75" x14ac:dyDescent="0.2"/>
  <cols>
    <col min="1" max="1" width="50" style="22" customWidth="1"/>
    <col min="2" max="4" width="15" style="22" customWidth="1"/>
    <col min="5" max="16384" width="8.85546875" style="22"/>
  </cols>
  <sheetData>
    <row r="1" spans="1:5" s="1" customFormat="1" ht="20.25" x14ac:dyDescent="0.3">
      <c r="A1" s="216" t="s">
        <v>81</v>
      </c>
      <c r="B1" s="216"/>
      <c r="C1" s="216"/>
      <c r="D1" s="216"/>
      <c r="E1" s="216"/>
    </row>
    <row r="2" spans="1:5" s="1" customFormat="1" ht="20.25" x14ac:dyDescent="0.3">
      <c r="A2" s="218" t="s">
        <v>1</v>
      </c>
      <c r="B2" s="218"/>
      <c r="C2" s="218"/>
      <c r="D2" s="218"/>
      <c r="E2" s="218"/>
    </row>
    <row r="3" spans="1:5" s="1" customFormat="1" ht="15.75" x14ac:dyDescent="0.25">
      <c r="A3" s="212" t="s">
        <v>101</v>
      </c>
      <c r="B3" s="217"/>
      <c r="C3" s="217"/>
      <c r="D3" s="217"/>
      <c r="E3" s="217"/>
    </row>
    <row r="4" spans="1:5" s="1" customFormat="1" ht="18.75" customHeight="1" x14ac:dyDescent="0.25">
      <c r="A4" s="212" t="s">
        <v>102</v>
      </c>
      <c r="B4" s="217"/>
      <c r="C4" s="217"/>
      <c r="D4" s="217"/>
      <c r="E4" s="217"/>
    </row>
    <row r="5" spans="1:5" s="3" customFormat="1" ht="12" customHeight="1" x14ac:dyDescent="0.2">
      <c r="A5" s="2"/>
      <c r="B5" s="2"/>
      <c r="C5" s="2"/>
      <c r="D5" s="2"/>
      <c r="E5" s="197" t="s">
        <v>54</v>
      </c>
    </row>
    <row r="6" spans="1:5" s="3" customFormat="1" ht="21" customHeight="1" x14ac:dyDescent="0.2">
      <c r="A6" s="214"/>
      <c r="B6" s="215" t="s">
        <v>220</v>
      </c>
      <c r="C6" s="215" t="s">
        <v>223</v>
      </c>
      <c r="D6" s="215" t="s">
        <v>222</v>
      </c>
      <c r="E6" s="215"/>
    </row>
    <row r="7" spans="1:5" s="3" customFormat="1" ht="39.75" customHeight="1" x14ac:dyDescent="0.2">
      <c r="A7" s="214"/>
      <c r="B7" s="215"/>
      <c r="C7" s="215"/>
      <c r="D7" s="189" t="s">
        <v>133</v>
      </c>
      <c r="E7" s="181" t="s">
        <v>197</v>
      </c>
    </row>
    <row r="8" spans="1:5" s="14" customFormat="1" ht="15.75" x14ac:dyDescent="0.25">
      <c r="A8" s="182" t="s">
        <v>37</v>
      </c>
      <c r="B8" s="183">
        <v>1</v>
      </c>
      <c r="C8" s="184">
        <v>2</v>
      </c>
      <c r="D8" s="183">
        <v>3</v>
      </c>
      <c r="E8" s="183">
        <v>4</v>
      </c>
    </row>
    <row r="9" spans="1:5" ht="18.75" x14ac:dyDescent="0.2">
      <c r="A9" s="190" t="s">
        <v>224</v>
      </c>
      <c r="B9" s="191">
        <v>25292</v>
      </c>
      <c r="C9" s="191">
        <v>66968</v>
      </c>
      <c r="D9" s="192">
        <v>264.8</v>
      </c>
      <c r="E9" s="191">
        <v>41676</v>
      </c>
    </row>
    <row r="10" spans="1:5" ht="19.5" x14ac:dyDescent="0.2">
      <c r="A10" s="193" t="s">
        <v>225</v>
      </c>
      <c r="B10" s="194"/>
      <c r="C10" s="194"/>
      <c r="D10" s="195"/>
      <c r="E10" s="194"/>
    </row>
    <row r="11" spans="1:5" s="24" customFormat="1" ht="37.5" x14ac:dyDescent="0.25">
      <c r="A11" s="196" t="s">
        <v>8</v>
      </c>
      <c r="B11" s="96">
        <v>244</v>
      </c>
      <c r="C11" s="96">
        <v>5029</v>
      </c>
      <c r="D11" s="187">
        <v>2061.1</v>
      </c>
      <c r="E11" s="96">
        <v>4785</v>
      </c>
    </row>
    <row r="12" spans="1:5" ht="37.5" x14ac:dyDescent="0.2">
      <c r="A12" s="196" t="s">
        <v>9</v>
      </c>
      <c r="B12" s="96">
        <v>342</v>
      </c>
      <c r="C12" s="96">
        <v>114</v>
      </c>
      <c r="D12" s="187">
        <v>33.299999999999997</v>
      </c>
      <c r="E12" s="96">
        <v>-228</v>
      </c>
    </row>
    <row r="13" spans="1:5" ht="18.75" x14ac:dyDescent="0.2">
      <c r="A13" s="196" t="s">
        <v>10</v>
      </c>
      <c r="B13" s="96">
        <v>2105</v>
      </c>
      <c r="C13" s="96">
        <v>5734</v>
      </c>
      <c r="D13" s="187">
        <v>272.39999999999998</v>
      </c>
      <c r="E13" s="96">
        <v>3629</v>
      </c>
    </row>
    <row r="14" spans="1:5" ht="37.5" x14ac:dyDescent="0.2">
      <c r="A14" s="196" t="s">
        <v>11</v>
      </c>
      <c r="B14" s="96">
        <v>485</v>
      </c>
      <c r="C14" s="96">
        <v>1131</v>
      </c>
      <c r="D14" s="187">
        <v>233.2</v>
      </c>
      <c r="E14" s="96">
        <v>646</v>
      </c>
    </row>
    <row r="15" spans="1:5" ht="37.5" x14ac:dyDescent="0.2">
      <c r="A15" s="196" t="s">
        <v>12</v>
      </c>
      <c r="B15" s="96">
        <v>268</v>
      </c>
      <c r="C15" s="96">
        <v>206</v>
      </c>
      <c r="D15" s="187">
        <v>76.900000000000006</v>
      </c>
      <c r="E15" s="96">
        <v>-62</v>
      </c>
    </row>
    <row r="16" spans="1:5" ht="18.75" x14ac:dyDescent="0.2">
      <c r="A16" s="196" t="s">
        <v>13</v>
      </c>
      <c r="B16" s="96">
        <v>780</v>
      </c>
      <c r="C16" s="96">
        <v>70</v>
      </c>
      <c r="D16" s="187">
        <v>9</v>
      </c>
      <c r="E16" s="96">
        <v>-710</v>
      </c>
    </row>
    <row r="17" spans="1:5" ht="37.5" x14ac:dyDescent="0.2">
      <c r="A17" s="196" t="s">
        <v>14</v>
      </c>
      <c r="B17" s="96">
        <v>251</v>
      </c>
      <c r="C17" s="96">
        <v>1441</v>
      </c>
      <c r="D17" s="187">
        <v>574.1</v>
      </c>
      <c r="E17" s="96">
        <v>1190</v>
      </c>
    </row>
    <row r="18" spans="1:5" ht="37.5" x14ac:dyDescent="0.2">
      <c r="A18" s="196" t="s">
        <v>15</v>
      </c>
      <c r="B18" s="96">
        <v>513</v>
      </c>
      <c r="C18" s="96">
        <v>2508</v>
      </c>
      <c r="D18" s="187">
        <v>488.9</v>
      </c>
      <c r="E18" s="96">
        <v>1995</v>
      </c>
    </row>
    <row r="19" spans="1:5" ht="37.5" x14ac:dyDescent="0.2">
      <c r="A19" s="196" t="s">
        <v>16</v>
      </c>
      <c r="B19" s="96">
        <v>20</v>
      </c>
      <c r="C19" s="96">
        <v>46</v>
      </c>
      <c r="D19" s="187">
        <v>230</v>
      </c>
      <c r="E19" s="96">
        <v>26</v>
      </c>
    </row>
    <row r="20" spans="1:5" ht="18.75" x14ac:dyDescent="0.2">
      <c r="A20" s="196" t="s">
        <v>17</v>
      </c>
      <c r="B20" s="96">
        <v>140</v>
      </c>
      <c r="C20" s="96">
        <v>178</v>
      </c>
      <c r="D20" s="187">
        <v>127.1</v>
      </c>
      <c r="E20" s="96">
        <v>38</v>
      </c>
    </row>
    <row r="21" spans="1:5" ht="18.75" x14ac:dyDescent="0.2">
      <c r="A21" s="196" t="s">
        <v>18</v>
      </c>
      <c r="B21" s="96">
        <v>157</v>
      </c>
      <c r="C21" s="96">
        <v>16</v>
      </c>
      <c r="D21" s="187">
        <v>10.199999999999999</v>
      </c>
      <c r="E21" s="96">
        <v>-141</v>
      </c>
    </row>
    <row r="22" spans="1:5" ht="18.75" x14ac:dyDescent="0.2">
      <c r="A22" s="196" t="s">
        <v>19</v>
      </c>
      <c r="B22" s="96">
        <v>209</v>
      </c>
      <c r="C22" s="96">
        <v>288</v>
      </c>
      <c r="D22" s="187">
        <v>137.80000000000001</v>
      </c>
      <c r="E22" s="96">
        <v>79</v>
      </c>
    </row>
    <row r="23" spans="1:5" ht="37.5" x14ac:dyDescent="0.2">
      <c r="A23" s="196" t="s">
        <v>20</v>
      </c>
      <c r="B23" s="96">
        <v>249</v>
      </c>
      <c r="C23" s="96">
        <v>984</v>
      </c>
      <c r="D23" s="187">
        <v>395.2</v>
      </c>
      <c r="E23" s="96">
        <v>735</v>
      </c>
    </row>
    <row r="24" spans="1:5" ht="37.5" x14ac:dyDescent="0.2">
      <c r="A24" s="196" t="s">
        <v>21</v>
      </c>
      <c r="B24" s="96">
        <v>1127</v>
      </c>
      <c r="C24" s="96">
        <v>1445</v>
      </c>
      <c r="D24" s="187">
        <v>128.19999999999999</v>
      </c>
      <c r="E24" s="96">
        <v>318</v>
      </c>
    </row>
    <row r="25" spans="1:5" ht="37.5" x14ac:dyDescent="0.2">
      <c r="A25" s="196" t="s">
        <v>226</v>
      </c>
      <c r="B25" s="96">
        <v>5789</v>
      </c>
      <c r="C25" s="96">
        <v>12107</v>
      </c>
      <c r="D25" s="187">
        <v>209.1</v>
      </c>
      <c r="E25" s="96">
        <v>6318</v>
      </c>
    </row>
    <row r="26" spans="1:5" ht="18.75" x14ac:dyDescent="0.2">
      <c r="A26" s="196" t="s">
        <v>23</v>
      </c>
      <c r="B26" s="98">
        <v>1130</v>
      </c>
      <c r="C26" s="98">
        <v>581</v>
      </c>
      <c r="D26" s="188">
        <v>51.4</v>
      </c>
      <c r="E26" s="96">
        <v>-549</v>
      </c>
    </row>
    <row r="27" spans="1:5" ht="37.5" x14ac:dyDescent="0.2">
      <c r="A27" s="196" t="s">
        <v>24</v>
      </c>
      <c r="B27" s="96">
        <v>11247</v>
      </c>
      <c r="C27" s="96">
        <v>34853</v>
      </c>
      <c r="D27" s="187">
        <v>309.89999999999998</v>
      </c>
      <c r="E27" s="96">
        <v>23606</v>
      </c>
    </row>
    <row r="28" spans="1:5" ht="18.75" x14ac:dyDescent="0.2">
      <c r="A28" s="196" t="s">
        <v>25</v>
      </c>
      <c r="B28" s="96">
        <v>230</v>
      </c>
      <c r="C28" s="96">
        <v>134</v>
      </c>
      <c r="D28" s="187">
        <v>58.3</v>
      </c>
      <c r="E28" s="96">
        <v>-96</v>
      </c>
    </row>
    <row r="29" spans="1:5" ht="18.75" x14ac:dyDescent="0.2">
      <c r="A29" s="196" t="s">
        <v>26</v>
      </c>
      <c r="B29" s="96">
        <v>6</v>
      </c>
      <c r="C29" s="96">
        <v>103</v>
      </c>
      <c r="D29" s="187">
        <v>1716.7</v>
      </c>
      <c r="E29" s="96">
        <v>97</v>
      </c>
    </row>
  </sheetData>
  <mergeCells count="8">
    <mergeCell ref="A6:A7"/>
    <mergeCell ref="B6:B7"/>
    <mergeCell ref="C6:C7"/>
    <mergeCell ref="D6:E6"/>
    <mergeCell ref="A1:E1"/>
    <mergeCell ref="A4:E4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P24"/>
  <sheetViews>
    <sheetView zoomScale="80" zoomScaleNormal="80" workbookViewId="0">
      <selection activeCell="A6" sqref="A6:A7"/>
    </sheetView>
  </sheetViews>
  <sheetFormatPr defaultColWidth="8.85546875" defaultRowHeight="12.75" x14ac:dyDescent="0.2"/>
  <cols>
    <col min="1" max="1" width="52.85546875" style="22" customWidth="1"/>
    <col min="2" max="3" width="18.28515625" style="22" customWidth="1"/>
    <col min="4" max="4" width="12.140625" style="22" customWidth="1"/>
    <col min="5" max="5" width="14.28515625" style="22" customWidth="1"/>
    <col min="6" max="16384" width="8.85546875" style="22"/>
  </cols>
  <sheetData>
    <row r="1" spans="1:16" s="1" customFormat="1" ht="22.5" x14ac:dyDescent="0.3">
      <c r="A1" s="220" t="s">
        <v>83</v>
      </c>
      <c r="B1" s="220"/>
      <c r="C1" s="220"/>
      <c r="D1" s="220"/>
      <c r="E1" s="220"/>
    </row>
    <row r="2" spans="1:16" s="1" customFormat="1" ht="20.25" x14ac:dyDescent="0.3">
      <c r="A2" s="221" t="s">
        <v>27</v>
      </c>
      <c r="B2" s="221"/>
      <c r="C2" s="221"/>
      <c r="D2" s="221"/>
      <c r="E2" s="221"/>
    </row>
    <row r="3" spans="1:16" s="1" customFormat="1" ht="15.75" x14ac:dyDescent="0.25">
      <c r="A3" s="212" t="s">
        <v>101</v>
      </c>
      <c r="B3" s="217"/>
      <c r="C3" s="217"/>
      <c r="D3" s="217"/>
      <c r="E3" s="217"/>
    </row>
    <row r="4" spans="1:16" s="1" customFormat="1" ht="24" customHeight="1" x14ac:dyDescent="0.25">
      <c r="A4" s="212" t="s">
        <v>102</v>
      </c>
      <c r="B4" s="217"/>
      <c r="C4" s="217"/>
      <c r="D4" s="217"/>
      <c r="E4" s="217"/>
    </row>
    <row r="5" spans="1:16" s="1" customFormat="1" ht="17.25" customHeight="1" x14ac:dyDescent="0.35">
      <c r="A5" s="83"/>
      <c r="B5" s="83"/>
      <c r="C5" s="83"/>
      <c r="E5" s="201" t="s">
        <v>54</v>
      </c>
    </row>
    <row r="6" spans="1:16" s="3" customFormat="1" ht="25.5" customHeight="1" x14ac:dyDescent="0.2">
      <c r="A6" s="222"/>
      <c r="B6" s="223" t="s">
        <v>227</v>
      </c>
      <c r="C6" s="223" t="s">
        <v>82</v>
      </c>
      <c r="D6" s="219" t="s">
        <v>222</v>
      </c>
      <c r="E6" s="219"/>
    </row>
    <row r="7" spans="1:16" s="3" customFormat="1" ht="43.5" customHeight="1" x14ac:dyDescent="0.2">
      <c r="A7" s="222"/>
      <c r="B7" s="224"/>
      <c r="C7" s="224"/>
      <c r="D7" s="198" t="s">
        <v>133</v>
      </c>
      <c r="E7" s="198" t="s">
        <v>228</v>
      </c>
    </row>
    <row r="8" spans="1:16" s="3" customFormat="1" ht="13.5" customHeight="1" x14ac:dyDescent="0.2">
      <c r="A8" s="205" t="s">
        <v>37</v>
      </c>
      <c r="B8" s="206">
        <v>1</v>
      </c>
      <c r="C8" s="207">
        <v>2</v>
      </c>
      <c r="D8" s="206">
        <v>3</v>
      </c>
      <c r="E8" s="207">
        <v>4</v>
      </c>
    </row>
    <row r="9" spans="1:16" s="33" customFormat="1" ht="27.75" customHeight="1" x14ac:dyDescent="0.25">
      <c r="A9" s="47" t="s">
        <v>7</v>
      </c>
      <c r="B9" s="91">
        <v>25292</v>
      </c>
      <c r="C9" s="91">
        <v>66968</v>
      </c>
      <c r="D9" s="199">
        <v>264.8</v>
      </c>
      <c r="E9" s="200">
        <v>41676</v>
      </c>
    </row>
    <row r="10" spans="1:16" ht="51" customHeight="1" x14ac:dyDescent="0.2">
      <c r="A10" s="36" t="s">
        <v>28</v>
      </c>
      <c r="B10" s="37">
        <v>3808</v>
      </c>
      <c r="C10" s="37">
        <v>6282</v>
      </c>
      <c r="D10" s="202">
        <v>165</v>
      </c>
      <c r="E10" s="38">
        <v>2474</v>
      </c>
      <c r="F10" s="42"/>
      <c r="I10" s="42"/>
    </row>
    <row r="11" spans="1:16" ht="32.25" customHeight="1" x14ac:dyDescent="0.2">
      <c r="A11" s="36" t="s">
        <v>29</v>
      </c>
      <c r="B11" s="37">
        <v>4882</v>
      </c>
      <c r="C11" s="37">
        <v>11470</v>
      </c>
      <c r="D11" s="202">
        <v>234.9</v>
      </c>
      <c r="E11" s="38">
        <v>6588</v>
      </c>
      <c r="F11" s="42"/>
      <c r="I11" s="42"/>
    </row>
    <row r="12" spans="1:16" s="24" customFormat="1" ht="25.5" customHeight="1" x14ac:dyDescent="0.2">
      <c r="A12" s="36" t="s">
        <v>30</v>
      </c>
      <c r="B12" s="37">
        <v>5601</v>
      </c>
      <c r="C12" s="37">
        <v>18744</v>
      </c>
      <c r="D12" s="202">
        <v>334.7</v>
      </c>
      <c r="E12" s="38">
        <v>13143</v>
      </c>
      <c r="F12" s="42"/>
      <c r="G12" s="22"/>
      <c r="I12" s="42"/>
    </row>
    <row r="13" spans="1:16" ht="36.75" customHeight="1" x14ac:dyDescent="0.2">
      <c r="A13" s="36" t="s">
        <v>31</v>
      </c>
      <c r="B13" s="37">
        <v>758</v>
      </c>
      <c r="C13" s="37">
        <v>2794</v>
      </c>
      <c r="D13" s="202">
        <v>368.6</v>
      </c>
      <c r="E13" s="38">
        <v>2036</v>
      </c>
      <c r="F13" s="42"/>
      <c r="I13" s="42"/>
    </row>
    <row r="14" spans="1:16" ht="28.5" customHeight="1" x14ac:dyDescent="0.2">
      <c r="A14" s="36" t="s">
        <v>32</v>
      </c>
      <c r="B14" s="37">
        <v>3798</v>
      </c>
      <c r="C14" s="37">
        <v>11183</v>
      </c>
      <c r="D14" s="202">
        <v>294.39999999999998</v>
      </c>
      <c r="E14" s="38">
        <v>7385</v>
      </c>
      <c r="F14" s="42"/>
      <c r="I14" s="42"/>
    </row>
    <row r="15" spans="1:16" ht="59.25" customHeight="1" x14ac:dyDescent="0.2">
      <c r="A15" s="36" t="s">
        <v>33</v>
      </c>
      <c r="B15" s="37">
        <v>74</v>
      </c>
      <c r="C15" s="37">
        <v>166</v>
      </c>
      <c r="D15" s="202">
        <v>224.3</v>
      </c>
      <c r="E15" s="38">
        <v>92</v>
      </c>
      <c r="F15" s="42"/>
      <c r="I15" s="42"/>
    </row>
    <row r="16" spans="1:16" ht="30.75" customHeight="1" x14ac:dyDescent="0.2">
      <c r="A16" s="36" t="s">
        <v>34</v>
      </c>
      <c r="B16" s="37">
        <v>2177</v>
      </c>
      <c r="C16" s="37">
        <v>4262</v>
      </c>
      <c r="D16" s="202">
        <v>195.8</v>
      </c>
      <c r="E16" s="38">
        <v>2085</v>
      </c>
      <c r="F16" s="42"/>
      <c r="I16" s="42"/>
      <c r="P16" s="44"/>
    </row>
    <row r="17" spans="1:16" ht="75" customHeight="1" x14ac:dyDescent="0.2">
      <c r="A17" s="36" t="s">
        <v>35</v>
      </c>
      <c r="B17" s="37">
        <v>1829</v>
      </c>
      <c r="C17" s="37">
        <v>7232</v>
      </c>
      <c r="D17" s="202">
        <v>395.4</v>
      </c>
      <c r="E17" s="38">
        <v>5403</v>
      </c>
      <c r="F17" s="42"/>
      <c r="I17" s="42"/>
      <c r="P17" s="44"/>
    </row>
    <row r="18" spans="1:16" ht="33" customHeight="1" x14ac:dyDescent="0.2">
      <c r="A18" s="36" t="s">
        <v>36</v>
      </c>
      <c r="B18" s="37">
        <v>2365</v>
      </c>
      <c r="C18" s="37">
        <v>4835</v>
      </c>
      <c r="D18" s="202">
        <v>204.4</v>
      </c>
      <c r="E18" s="38">
        <v>2470</v>
      </c>
      <c r="F18" s="42"/>
      <c r="I18" s="42"/>
      <c r="P18" s="44"/>
    </row>
    <row r="19" spans="1:16" x14ac:dyDescent="0.2">
      <c r="A19" s="26"/>
      <c r="B19" s="26"/>
      <c r="C19" s="26"/>
      <c r="P19" s="44"/>
    </row>
    <row r="20" spans="1:16" x14ac:dyDescent="0.2">
      <c r="A20" s="26"/>
      <c r="B20" s="26"/>
      <c r="C20" s="26"/>
      <c r="P20" s="44"/>
    </row>
    <row r="21" spans="1:16" x14ac:dyDescent="0.2">
      <c r="P21" s="44"/>
    </row>
    <row r="22" spans="1:16" x14ac:dyDescent="0.2">
      <c r="P22" s="44"/>
    </row>
    <row r="23" spans="1:16" x14ac:dyDescent="0.2">
      <c r="P23" s="44"/>
    </row>
    <row r="24" spans="1:16" x14ac:dyDescent="0.2">
      <c r="P24" s="44"/>
    </row>
  </sheetData>
  <mergeCells count="8">
    <mergeCell ref="D6:E6"/>
    <mergeCell ref="A1:E1"/>
    <mergeCell ref="A2:E2"/>
    <mergeCell ref="A3:E3"/>
    <mergeCell ref="A4:E4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28"/>
  <sheetViews>
    <sheetView zoomScale="75" zoomScaleNormal="75" zoomScaleSheetLayoutView="70" workbookViewId="0">
      <selection activeCell="A4" sqref="A4"/>
    </sheetView>
  </sheetViews>
  <sheetFormatPr defaultColWidth="8.85546875" defaultRowHeight="12.75" x14ac:dyDescent="0.2"/>
  <cols>
    <col min="1" max="1" width="44" style="22" customWidth="1"/>
    <col min="2" max="2" width="10.7109375" style="22" customWidth="1"/>
    <col min="3" max="3" width="11.7109375" style="22" customWidth="1"/>
    <col min="4" max="4" width="13" style="22" customWidth="1"/>
    <col min="5" max="5" width="12.28515625" style="22" customWidth="1"/>
    <col min="6" max="6" width="11.5703125" style="22" customWidth="1"/>
    <col min="7" max="7" width="12.85546875" style="22" customWidth="1"/>
    <col min="8" max="9" width="8.85546875" style="22"/>
    <col min="10" max="10" width="43" style="22" customWidth="1"/>
    <col min="11" max="16384" width="8.85546875" style="22"/>
  </cols>
  <sheetData>
    <row r="1" spans="1:12" s="1" customFormat="1" ht="20.25" x14ac:dyDescent="0.3">
      <c r="A1" s="225" t="s">
        <v>0</v>
      </c>
      <c r="B1" s="225"/>
      <c r="C1" s="225"/>
      <c r="D1" s="225"/>
      <c r="E1" s="225"/>
      <c r="F1" s="225"/>
      <c r="G1" s="225"/>
    </row>
    <row r="2" spans="1:12" s="1" customFormat="1" ht="19.5" customHeight="1" x14ac:dyDescent="0.3">
      <c r="A2" s="226" t="s">
        <v>1</v>
      </c>
      <c r="B2" s="226"/>
      <c r="C2" s="226"/>
      <c r="D2" s="226"/>
      <c r="E2" s="226"/>
      <c r="F2" s="226"/>
      <c r="G2" s="226"/>
    </row>
    <row r="3" spans="1:12" s="3" customFormat="1" ht="20.25" customHeight="1" thickBot="1" x14ac:dyDescent="0.25">
      <c r="A3" s="2"/>
      <c r="B3" s="2"/>
      <c r="C3" s="2"/>
      <c r="D3" s="2"/>
      <c r="E3" s="2"/>
      <c r="F3" s="2"/>
      <c r="G3" s="2"/>
    </row>
    <row r="4" spans="1:12" s="3" customFormat="1" ht="36" customHeight="1" thickTop="1" x14ac:dyDescent="0.2">
      <c r="A4" s="4"/>
      <c r="B4" s="227" t="s">
        <v>2</v>
      </c>
      <c r="C4" s="228"/>
      <c r="D4" s="229" t="s">
        <v>3</v>
      </c>
      <c r="E4" s="231" t="s">
        <v>4</v>
      </c>
      <c r="F4" s="232"/>
      <c r="G4" s="233" t="s">
        <v>3</v>
      </c>
    </row>
    <row r="5" spans="1:12" s="3" customFormat="1" ht="36" customHeight="1" thickBot="1" x14ac:dyDescent="0.25">
      <c r="A5" s="5"/>
      <c r="B5" s="6" t="s">
        <v>5</v>
      </c>
      <c r="C5" s="6" t="s">
        <v>6</v>
      </c>
      <c r="D5" s="230"/>
      <c r="E5" s="7" t="s">
        <v>5</v>
      </c>
      <c r="F5" s="6" t="s">
        <v>6</v>
      </c>
      <c r="G5" s="234"/>
    </row>
    <row r="6" spans="1:12" s="14" customFormat="1" ht="34.5" customHeight="1" thickTop="1" x14ac:dyDescent="0.25">
      <c r="A6" s="8" t="s">
        <v>7</v>
      </c>
      <c r="B6" s="9">
        <v>235927</v>
      </c>
      <c r="C6" s="9">
        <v>236815</v>
      </c>
      <c r="D6" s="10">
        <v>100.4</v>
      </c>
      <c r="E6" s="11">
        <v>84501</v>
      </c>
      <c r="F6" s="12">
        <v>76514</v>
      </c>
      <c r="G6" s="13">
        <v>90.5</v>
      </c>
    </row>
    <row r="7" spans="1:12" ht="34.15" customHeight="1" x14ac:dyDescent="0.2">
      <c r="A7" s="15" t="s">
        <v>8</v>
      </c>
      <c r="B7" s="16">
        <v>24538</v>
      </c>
      <c r="C7" s="17">
        <v>24988</v>
      </c>
      <c r="D7" s="18">
        <v>101.8</v>
      </c>
      <c r="E7" s="19">
        <v>9889</v>
      </c>
      <c r="F7" s="17">
        <v>9706</v>
      </c>
      <c r="G7" s="20">
        <v>98.1</v>
      </c>
      <c r="H7" s="21"/>
      <c r="J7" s="23"/>
    </row>
    <row r="8" spans="1:12" ht="34.15" customHeight="1" x14ac:dyDescent="0.2">
      <c r="A8" s="15" t="s">
        <v>9</v>
      </c>
      <c r="B8" s="16">
        <v>3520</v>
      </c>
      <c r="C8" s="17">
        <v>3800</v>
      </c>
      <c r="D8" s="18">
        <v>108</v>
      </c>
      <c r="E8" s="19">
        <v>1047</v>
      </c>
      <c r="F8" s="17">
        <v>1347</v>
      </c>
      <c r="G8" s="20">
        <v>128.69999999999999</v>
      </c>
      <c r="H8" s="21"/>
      <c r="J8" s="23"/>
    </row>
    <row r="9" spans="1:12" s="24" customFormat="1" ht="34.15" customHeight="1" x14ac:dyDescent="0.2">
      <c r="A9" s="15" t="s">
        <v>10</v>
      </c>
      <c r="B9" s="16">
        <v>46634</v>
      </c>
      <c r="C9" s="17">
        <v>42325</v>
      </c>
      <c r="D9" s="18">
        <v>90.8</v>
      </c>
      <c r="E9" s="19">
        <v>16154</v>
      </c>
      <c r="F9" s="17">
        <v>13237</v>
      </c>
      <c r="G9" s="20">
        <v>81.900000000000006</v>
      </c>
      <c r="H9" s="21"/>
      <c r="I9" s="22"/>
      <c r="J9" s="23"/>
    </row>
    <row r="10" spans="1:12" ht="34.15" customHeight="1" x14ac:dyDescent="0.2">
      <c r="A10" s="15" t="s">
        <v>11</v>
      </c>
      <c r="B10" s="16">
        <v>6546</v>
      </c>
      <c r="C10" s="17">
        <v>7134</v>
      </c>
      <c r="D10" s="18">
        <v>109</v>
      </c>
      <c r="E10" s="19">
        <v>2811</v>
      </c>
      <c r="F10" s="17">
        <v>2777</v>
      </c>
      <c r="G10" s="20">
        <v>98.8</v>
      </c>
      <c r="H10" s="21"/>
      <c r="J10" s="23"/>
      <c r="L10" s="25"/>
    </row>
    <row r="11" spans="1:12" ht="34.15" customHeight="1" x14ac:dyDescent="0.2">
      <c r="A11" s="15" t="s">
        <v>12</v>
      </c>
      <c r="B11" s="16">
        <v>4878</v>
      </c>
      <c r="C11" s="17">
        <v>5275</v>
      </c>
      <c r="D11" s="18">
        <v>108.1</v>
      </c>
      <c r="E11" s="19">
        <v>1967</v>
      </c>
      <c r="F11" s="17">
        <v>2094</v>
      </c>
      <c r="G11" s="20">
        <v>106.5</v>
      </c>
      <c r="H11" s="21"/>
      <c r="J11" s="23"/>
    </row>
    <row r="12" spans="1:12" ht="34.15" customHeight="1" x14ac:dyDescent="0.2">
      <c r="A12" s="15" t="s">
        <v>13</v>
      </c>
      <c r="B12" s="16">
        <v>8991</v>
      </c>
      <c r="C12" s="17">
        <v>8773</v>
      </c>
      <c r="D12" s="18">
        <v>97.6</v>
      </c>
      <c r="E12" s="19">
        <v>3426</v>
      </c>
      <c r="F12" s="17">
        <v>2721</v>
      </c>
      <c r="G12" s="20">
        <v>79.400000000000006</v>
      </c>
      <c r="H12" s="21"/>
      <c r="J12" s="23"/>
    </row>
    <row r="13" spans="1:12" ht="34.15" customHeight="1" x14ac:dyDescent="0.2">
      <c r="A13" s="15" t="s">
        <v>14</v>
      </c>
      <c r="B13" s="16">
        <v>38061</v>
      </c>
      <c r="C13" s="17">
        <v>42079</v>
      </c>
      <c r="D13" s="18">
        <v>110.6</v>
      </c>
      <c r="E13" s="19">
        <v>11782</v>
      </c>
      <c r="F13" s="17">
        <v>10856</v>
      </c>
      <c r="G13" s="20">
        <v>92.1</v>
      </c>
      <c r="H13" s="21"/>
      <c r="J13" s="23"/>
    </row>
    <row r="14" spans="1:12" ht="34.15" customHeight="1" x14ac:dyDescent="0.2">
      <c r="A14" s="15" t="s">
        <v>15</v>
      </c>
      <c r="B14" s="16">
        <v>21195</v>
      </c>
      <c r="C14" s="17">
        <v>20187</v>
      </c>
      <c r="D14" s="18">
        <v>95.2</v>
      </c>
      <c r="E14" s="19">
        <v>9671</v>
      </c>
      <c r="F14" s="17">
        <v>7968</v>
      </c>
      <c r="G14" s="20">
        <v>82.4</v>
      </c>
      <c r="H14" s="21"/>
      <c r="J14" s="23"/>
    </row>
    <row r="15" spans="1:12" ht="34.15" customHeight="1" x14ac:dyDescent="0.2">
      <c r="A15" s="15" t="s">
        <v>16</v>
      </c>
      <c r="B15" s="16">
        <v>6096</v>
      </c>
      <c r="C15" s="17">
        <v>7848</v>
      </c>
      <c r="D15" s="18">
        <v>128.69999999999999</v>
      </c>
      <c r="E15" s="19">
        <v>1777</v>
      </c>
      <c r="F15" s="17">
        <v>1995</v>
      </c>
      <c r="G15" s="20">
        <v>112.3</v>
      </c>
      <c r="H15" s="21"/>
      <c r="J15" s="23"/>
    </row>
    <row r="16" spans="1:12" ht="34.15" customHeight="1" x14ac:dyDescent="0.2">
      <c r="A16" s="15" t="s">
        <v>17</v>
      </c>
      <c r="B16" s="16">
        <v>2676</v>
      </c>
      <c r="C16" s="17">
        <v>1796</v>
      </c>
      <c r="D16" s="18">
        <v>67.099999999999994</v>
      </c>
      <c r="E16" s="19">
        <v>1186</v>
      </c>
      <c r="F16" s="17">
        <v>515</v>
      </c>
      <c r="G16" s="20">
        <v>43.4</v>
      </c>
      <c r="H16" s="21"/>
      <c r="J16" s="23"/>
    </row>
    <row r="17" spans="1:10" ht="34.15" customHeight="1" x14ac:dyDescent="0.2">
      <c r="A17" s="15" t="s">
        <v>18</v>
      </c>
      <c r="B17" s="16">
        <v>2098</v>
      </c>
      <c r="C17" s="17">
        <v>1630</v>
      </c>
      <c r="D17" s="18">
        <v>77.7</v>
      </c>
      <c r="E17" s="19">
        <v>808</v>
      </c>
      <c r="F17" s="17">
        <v>541</v>
      </c>
      <c r="G17" s="20">
        <v>67</v>
      </c>
      <c r="H17" s="21"/>
      <c r="J17" s="23"/>
    </row>
    <row r="18" spans="1:10" ht="34.15" customHeight="1" x14ac:dyDescent="0.2">
      <c r="A18" s="15" t="s">
        <v>19</v>
      </c>
      <c r="B18" s="16">
        <v>2516</v>
      </c>
      <c r="C18" s="17">
        <v>2395</v>
      </c>
      <c r="D18" s="18">
        <v>95.2</v>
      </c>
      <c r="E18" s="19">
        <v>827</v>
      </c>
      <c r="F18" s="17">
        <v>782</v>
      </c>
      <c r="G18" s="20">
        <v>94.6</v>
      </c>
      <c r="H18" s="21"/>
      <c r="J18" s="23"/>
    </row>
    <row r="19" spans="1:10" ht="34.15" customHeight="1" x14ac:dyDescent="0.2">
      <c r="A19" s="15" t="s">
        <v>20</v>
      </c>
      <c r="B19" s="16">
        <v>4790</v>
      </c>
      <c r="C19" s="17">
        <v>4647</v>
      </c>
      <c r="D19" s="18">
        <v>97</v>
      </c>
      <c r="E19" s="19">
        <v>1721</v>
      </c>
      <c r="F19" s="17">
        <v>1542</v>
      </c>
      <c r="G19" s="20">
        <v>89.6</v>
      </c>
      <c r="H19" s="21"/>
      <c r="J19" s="23"/>
    </row>
    <row r="20" spans="1:10" ht="34.15" customHeight="1" x14ac:dyDescent="0.2">
      <c r="A20" s="15" t="s">
        <v>21</v>
      </c>
      <c r="B20" s="16">
        <v>8250</v>
      </c>
      <c r="C20" s="17">
        <v>8319</v>
      </c>
      <c r="D20" s="18">
        <v>100.8</v>
      </c>
      <c r="E20" s="19">
        <v>3590</v>
      </c>
      <c r="F20" s="17">
        <v>2898</v>
      </c>
      <c r="G20" s="20">
        <v>80.7</v>
      </c>
      <c r="H20" s="21"/>
      <c r="J20" s="23"/>
    </row>
    <row r="21" spans="1:10" ht="34.15" customHeight="1" x14ac:dyDescent="0.2">
      <c r="A21" s="15" t="s">
        <v>22</v>
      </c>
      <c r="B21" s="16">
        <v>17489</v>
      </c>
      <c r="C21" s="17">
        <v>18059</v>
      </c>
      <c r="D21" s="18">
        <v>103.3</v>
      </c>
      <c r="E21" s="19">
        <v>6208</v>
      </c>
      <c r="F21" s="17">
        <v>6050</v>
      </c>
      <c r="G21" s="20">
        <v>97.5</v>
      </c>
      <c r="H21" s="21"/>
      <c r="J21" s="23"/>
    </row>
    <row r="22" spans="1:10" ht="34.15" customHeight="1" x14ac:dyDescent="0.2">
      <c r="A22" s="15" t="s">
        <v>23</v>
      </c>
      <c r="B22" s="16">
        <v>15884</v>
      </c>
      <c r="C22" s="17">
        <v>17071</v>
      </c>
      <c r="D22" s="18">
        <v>107.5</v>
      </c>
      <c r="E22" s="19">
        <v>4820</v>
      </c>
      <c r="F22" s="17">
        <v>5071</v>
      </c>
      <c r="G22" s="20">
        <v>105.2</v>
      </c>
      <c r="H22" s="21"/>
      <c r="J22" s="23"/>
    </row>
    <row r="23" spans="1:10" ht="34.15" customHeight="1" x14ac:dyDescent="0.2">
      <c r="A23" s="15" t="s">
        <v>24</v>
      </c>
      <c r="B23" s="16">
        <v>17378</v>
      </c>
      <c r="C23" s="17">
        <v>15667</v>
      </c>
      <c r="D23" s="18">
        <v>90.2</v>
      </c>
      <c r="E23" s="19">
        <v>5402</v>
      </c>
      <c r="F23" s="17">
        <v>4853</v>
      </c>
      <c r="G23" s="20">
        <v>89.8</v>
      </c>
      <c r="H23" s="21"/>
      <c r="J23" s="23"/>
    </row>
    <row r="24" spans="1:10" ht="34.15" customHeight="1" x14ac:dyDescent="0.2">
      <c r="A24" s="15" t="s">
        <v>25</v>
      </c>
      <c r="B24" s="16">
        <v>2290</v>
      </c>
      <c r="C24" s="17">
        <v>2577</v>
      </c>
      <c r="D24" s="18">
        <v>112.5</v>
      </c>
      <c r="E24" s="19">
        <v>777</v>
      </c>
      <c r="F24" s="17">
        <v>824</v>
      </c>
      <c r="G24" s="20">
        <v>106</v>
      </c>
      <c r="H24" s="21"/>
      <c r="J24" s="23"/>
    </row>
    <row r="25" spans="1:10" ht="34.15" customHeight="1" x14ac:dyDescent="0.2">
      <c r="A25" s="15" t="s">
        <v>26</v>
      </c>
      <c r="B25" s="16">
        <v>2097</v>
      </c>
      <c r="C25" s="17">
        <v>2245</v>
      </c>
      <c r="D25" s="18">
        <v>107.1</v>
      </c>
      <c r="E25" s="19">
        <v>638</v>
      </c>
      <c r="F25" s="17">
        <v>737</v>
      </c>
      <c r="G25" s="20">
        <v>115.5</v>
      </c>
      <c r="H25" s="21"/>
      <c r="J25" s="23"/>
    </row>
    <row r="26" spans="1:10" ht="15.75" x14ac:dyDescent="0.2">
      <c r="A26" s="26"/>
      <c r="B26" s="26"/>
      <c r="C26" s="26"/>
      <c r="D26" s="26"/>
      <c r="E26" s="26"/>
      <c r="F26" s="26"/>
      <c r="G26" s="26"/>
      <c r="J26" s="23"/>
    </row>
    <row r="27" spans="1:10" ht="15.75" x14ac:dyDescent="0.2">
      <c r="A27" s="26"/>
      <c r="B27" s="26"/>
      <c r="C27" s="27"/>
      <c r="D27" s="26"/>
      <c r="E27" s="26"/>
      <c r="F27" s="26"/>
      <c r="G27" s="26"/>
      <c r="J27" s="23"/>
    </row>
    <row r="28" spans="1:10" x14ac:dyDescent="0.2">
      <c r="A28" s="26"/>
      <c r="B28" s="26"/>
      <c r="C28" s="26"/>
      <c r="D28" s="26"/>
      <c r="E28" s="26"/>
      <c r="F28" s="26"/>
      <c r="G28" s="26"/>
    </row>
  </sheetData>
  <mergeCells count="6">
    <mergeCell ref="A1:G1"/>
    <mergeCell ref="A2:G2"/>
    <mergeCell ref="B4:C4"/>
    <mergeCell ref="D4:D5"/>
    <mergeCell ref="E4:F4"/>
    <mergeCell ref="G4:G5"/>
  </mergeCells>
  <printOptions horizontalCentered="1"/>
  <pageMargins left="0.19685039370078741" right="0" top="0.70866141732283472" bottom="0.39370078740157483" header="0" footer="0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30"/>
  <sheetViews>
    <sheetView zoomScale="80" zoomScaleNormal="80" zoomScaleSheetLayoutView="70" workbookViewId="0">
      <selection activeCell="A4" sqref="A4"/>
    </sheetView>
  </sheetViews>
  <sheetFormatPr defaultRowHeight="15" x14ac:dyDescent="0.25"/>
  <cols>
    <col min="1" max="1" width="37.140625" style="22" customWidth="1"/>
    <col min="2" max="2" width="12.140625" style="22" customWidth="1"/>
    <col min="3" max="3" width="12.5703125" style="22" customWidth="1"/>
    <col min="4" max="4" width="13" style="22" customWidth="1"/>
    <col min="5" max="6" width="13.5703125" style="22" customWidth="1"/>
    <col min="7" max="7" width="12.42578125" style="22" customWidth="1"/>
  </cols>
  <sheetData>
    <row r="1" spans="1:7" ht="20.25" x14ac:dyDescent="0.3">
      <c r="A1" s="225" t="s">
        <v>0</v>
      </c>
      <c r="B1" s="225"/>
      <c r="C1" s="225"/>
      <c r="D1" s="225"/>
      <c r="E1" s="225"/>
      <c r="F1" s="225"/>
      <c r="G1" s="225"/>
    </row>
    <row r="2" spans="1:7" ht="20.25" x14ac:dyDescent="0.3">
      <c r="A2" s="226" t="s">
        <v>103</v>
      </c>
      <c r="B2" s="226"/>
      <c r="C2" s="226"/>
      <c r="D2" s="226"/>
      <c r="E2" s="226"/>
      <c r="F2" s="226"/>
      <c r="G2" s="226"/>
    </row>
    <row r="3" spans="1:7" ht="19.5" thickBot="1" x14ac:dyDescent="0.3">
      <c r="A3" s="2"/>
      <c r="B3" s="2"/>
      <c r="C3" s="2"/>
      <c r="D3" s="2"/>
      <c r="E3" s="2"/>
      <c r="F3" s="2"/>
      <c r="G3" s="87" t="s">
        <v>54</v>
      </c>
    </row>
    <row r="4" spans="1:7" ht="19.5" thickTop="1" x14ac:dyDescent="0.25">
      <c r="A4" s="4"/>
      <c r="B4" s="227" t="s">
        <v>2</v>
      </c>
      <c r="C4" s="228"/>
      <c r="D4" s="229" t="s">
        <v>3</v>
      </c>
      <c r="E4" s="235" t="s">
        <v>4</v>
      </c>
      <c r="F4" s="228"/>
      <c r="G4" s="233" t="s">
        <v>3</v>
      </c>
    </row>
    <row r="5" spans="1:7" ht="31.5" customHeight="1" thickBot="1" x14ac:dyDescent="0.3">
      <c r="A5" s="5"/>
      <c r="B5" s="6" t="s">
        <v>5</v>
      </c>
      <c r="C5" s="6" t="s">
        <v>6</v>
      </c>
      <c r="D5" s="230"/>
      <c r="E5" s="7" t="s">
        <v>5</v>
      </c>
      <c r="F5" s="6" t="s">
        <v>6</v>
      </c>
      <c r="G5" s="234"/>
    </row>
    <row r="6" spans="1:7" ht="19.5" thickTop="1" x14ac:dyDescent="0.25">
      <c r="A6" s="28" t="s">
        <v>104</v>
      </c>
      <c r="B6" s="128">
        <f>SUM(B7:B30)</f>
        <v>46634</v>
      </c>
      <c r="C6" s="128">
        <f>SUM(C7:C30)</f>
        <v>42325</v>
      </c>
      <c r="D6" s="10">
        <f>ROUND(C6/B6*100,1)</f>
        <v>90.8</v>
      </c>
      <c r="E6" s="129">
        <f>SUM(E7:E30)</f>
        <v>16154</v>
      </c>
      <c r="F6" s="128">
        <f>SUM(F7:F30)</f>
        <v>13237</v>
      </c>
      <c r="G6" s="13">
        <f>ROUND(F6/E6*100,1)</f>
        <v>81.900000000000006</v>
      </c>
    </row>
    <row r="7" spans="1:7" ht="15.75" x14ac:dyDescent="0.25">
      <c r="A7" s="15" t="s">
        <v>105</v>
      </c>
      <c r="B7" s="82">
        <v>10254</v>
      </c>
      <c r="C7" s="17">
        <v>10171</v>
      </c>
      <c r="D7" s="18">
        <f t="shared" ref="D7:D25" si="0">ROUND(C7/B7*100,1)</f>
        <v>99.2</v>
      </c>
      <c r="E7" s="130">
        <v>3051</v>
      </c>
      <c r="F7" s="17">
        <v>2590</v>
      </c>
      <c r="G7" s="20">
        <f t="shared" ref="G7:G25" si="1">ROUND(F7/E7*100,1)</f>
        <v>84.9</v>
      </c>
    </row>
    <row r="8" spans="1:7" ht="15.75" x14ac:dyDescent="0.25">
      <c r="A8" s="15" t="s">
        <v>106</v>
      </c>
      <c r="B8" s="82">
        <v>580</v>
      </c>
      <c r="C8" s="17">
        <v>704</v>
      </c>
      <c r="D8" s="18">
        <f t="shared" si="0"/>
        <v>121.4</v>
      </c>
      <c r="E8" s="130">
        <v>208</v>
      </c>
      <c r="F8" s="17">
        <v>210</v>
      </c>
      <c r="G8" s="20">
        <f t="shared" si="1"/>
        <v>101</v>
      </c>
    </row>
    <row r="9" spans="1:7" ht="15.75" x14ac:dyDescent="0.25">
      <c r="A9" s="15" t="s">
        <v>107</v>
      </c>
      <c r="B9" s="82">
        <v>20</v>
      </c>
      <c r="C9" s="17">
        <v>48</v>
      </c>
      <c r="D9" s="18">
        <f>ROUND(C9/B9*100,1)</f>
        <v>240</v>
      </c>
      <c r="E9" s="130">
        <v>3</v>
      </c>
      <c r="F9" s="17">
        <v>10</v>
      </c>
      <c r="G9" s="20">
        <f t="shared" si="1"/>
        <v>333.3</v>
      </c>
    </row>
    <row r="10" spans="1:7" ht="15.75" x14ac:dyDescent="0.25">
      <c r="A10" s="15" t="s">
        <v>108</v>
      </c>
      <c r="B10" s="82">
        <v>1095</v>
      </c>
      <c r="C10" s="17">
        <v>1031</v>
      </c>
      <c r="D10" s="18">
        <f t="shared" si="0"/>
        <v>94.2</v>
      </c>
      <c r="E10" s="130">
        <v>428</v>
      </c>
      <c r="F10" s="17">
        <v>407</v>
      </c>
      <c r="G10" s="20">
        <f t="shared" si="1"/>
        <v>95.1</v>
      </c>
    </row>
    <row r="11" spans="1:7" ht="15.75" x14ac:dyDescent="0.25">
      <c r="A11" s="15" t="s">
        <v>109</v>
      </c>
      <c r="B11" s="82">
        <v>4152</v>
      </c>
      <c r="C11" s="17">
        <v>3976</v>
      </c>
      <c r="D11" s="18">
        <f t="shared" si="0"/>
        <v>95.8</v>
      </c>
      <c r="E11" s="130">
        <v>1798</v>
      </c>
      <c r="F11" s="17">
        <v>1721</v>
      </c>
      <c r="G11" s="20">
        <f t="shared" si="1"/>
        <v>95.7</v>
      </c>
    </row>
    <row r="12" spans="1:7" ht="31.5" x14ac:dyDescent="0.25">
      <c r="A12" s="15" t="s">
        <v>110</v>
      </c>
      <c r="B12" s="82">
        <v>1057</v>
      </c>
      <c r="C12" s="17">
        <v>733</v>
      </c>
      <c r="D12" s="18">
        <f t="shared" si="0"/>
        <v>69.3</v>
      </c>
      <c r="E12" s="130">
        <v>293</v>
      </c>
      <c r="F12" s="17">
        <v>193</v>
      </c>
      <c r="G12" s="20">
        <f t="shared" si="1"/>
        <v>65.900000000000006</v>
      </c>
    </row>
    <row r="13" spans="1:7" ht="78.75" x14ac:dyDescent="0.25">
      <c r="A13" s="15" t="s">
        <v>111</v>
      </c>
      <c r="B13" s="82">
        <v>2710</v>
      </c>
      <c r="C13" s="17">
        <v>3006</v>
      </c>
      <c r="D13" s="18">
        <f t="shared" si="0"/>
        <v>110.9</v>
      </c>
      <c r="E13" s="130">
        <v>724</v>
      </c>
      <c r="F13" s="17">
        <v>714</v>
      </c>
      <c r="G13" s="20">
        <f t="shared" si="1"/>
        <v>98.6</v>
      </c>
    </row>
    <row r="14" spans="1:7" ht="31.5" x14ac:dyDescent="0.25">
      <c r="A14" s="15" t="s">
        <v>112</v>
      </c>
      <c r="B14" s="82">
        <v>841</v>
      </c>
      <c r="C14" s="17">
        <v>794</v>
      </c>
      <c r="D14" s="18">
        <f t="shared" si="0"/>
        <v>94.4</v>
      </c>
      <c r="E14" s="130">
        <v>218</v>
      </c>
      <c r="F14" s="17">
        <v>191</v>
      </c>
      <c r="G14" s="20">
        <f t="shared" si="1"/>
        <v>87.6</v>
      </c>
    </row>
    <row r="15" spans="1:7" ht="31.5" x14ac:dyDescent="0.25">
      <c r="A15" s="15" t="s">
        <v>113</v>
      </c>
      <c r="B15" s="82">
        <v>368</v>
      </c>
      <c r="C15" s="17">
        <v>485</v>
      </c>
      <c r="D15" s="18">
        <f t="shared" si="0"/>
        <v>131.80000000000001</v>
      </c>
      <c r="E15" s="130">
        <v>155</v>
      </c>
      <c r="F15" s="17">
        <v>105</v>
      </c>
      <c r="G15" s="20">
        <f t="shared" si="1"/>
        <v>67.7</v>
      </c>
    </row>
    <row r="16" spans="1:7" ht="31.5" x14ac:dyDescent="0.25">
      <c r="A16" s="15" t="s">
        <v>114</v>
      </c>
      <c r="B16" s="82">
        <v>984</v>
      </c>
      <c r="C16" s="17">
        <v>406</v>
      </c>
      <c r="D16" s="18">
        <f t="shared" si="0"/>
        <v>41.3</v>
      </c>
      <c r="E16" s="130">
        <v>151</v>
      </c>
      <c r="F16" s="17">
        <v>123</v>
      </c>
      <c r="G16" s="20">
        <f t="shared" si="1"/>
        <v>81.5</v>
      </c>
    </row>
    <row r="17" spans="1:7" ht="31.5" x14ac:dyDescent="0.25">
      <c r="A17" s="15" t="s">
        <v>115</v>
      </c>
      <c r="B17" s="82">
        <v>1843</v>
      </c>
      <c r="C17" s="17">
        <v>1520</v>
      </c>
      <c r="D17" s="18">
        <f t="shared" si="0"/>
        <v>82.5</v>
      </c>
      <c r="E17" s="130">
        <v>700</v>
      </c>
      <c r="F17" s="17">
        <v>364</v>
      </c>
      <c r="G17" s="20">
        <f t="shared" si="1"/>
        <v>52</v>
      </c>
    </row>
    <row r="18" spans="1:7" ht="47.25" x14ac:dyDescent="0.25">
      <c r="A18" s="15" t="s">
        <v>116</v>
      </c>
      <c r="B18" s="82">
        <v>224</v>
      </c>
      <c r="C18" s="17">
        <v>244</v>
      </c>
      <c r="D18" s="18">
        <f t="shared" si="0"/>
        <v>108.9</v>
      </c>
      <c r="E18" s="130">
        <v>76</v>
      </c>
      <c r="F18" s="17">
        <v>62</v>
      </c>
      <c r="G18" s="20">
        <f t="shared" si="1"/>
        <v>81.599999999999994</v>
      </c>
    </row>
    <row r="19" spans="1:7" ht="31.5" x14ac:dyDescent="0.25">
      <c r="A19" s="15" t="s">
        <v>117</v>
      </c>
      <c r="B19" s="82">
        <v>1367</v>
      </c>
      <c r="C19" s="17">
        <v>1302</v>
      </c>
      <c r="D19" s="18">
        <f t="shared" si="0"/>
        <v>95.2</v>
      </c>
      <c r="E19" s="130">
        <v>431</v>
      </c>
      <c r="F19" s="17">
        <v>351</v>
      </c>
      <c r="G19" s="20">
        <f t="shared" si="1"/>
        <v>81.400000000000006</v>
      </c>
    </row>
    <row r="20" spans="1:7" ht="31.5" x14ac:dyDescent="0.25">
      <c r="A20" s="15" t="s">
        <v>118</v>
      </c>
      <c r="B20" s="82">
        <v>2783</v>
      </c>
      <c r="C20" s="17">
        <v>3051</v>
      </c>
      <c r="D20" s="18">
        <f t="shared" si="0"/>
        <v>109.6</v>
      </c>
      <c r="E20" s="130">
        <v>1008</v>
      </c>
      <c r="F20" s="17">
        <v>1009</v>
      </c>
      <c r="G20" s="20">
        <f t="shared" si="1"/>
        <v>100.1</v>
      </c>
    </row>
    <row r="21" spans="1:7" ht="15.75" x14ac:dyDescent="0.25">
      <c r="A21" s="15" t="s">
        <v>119</v>
      </c>
      <c r="B21" s="82">
        <v>2130</v>
      </c>
      <c r="C21" s="17">
        <v>1606</v>
      </c>
      <c r="D21" s="18">
        <f t="shared" si="0"/>
        <v>75.400000000000006</v>
      </c>
      <c r="E21" s="130">
        <v>714</v>
      </c>
      <c r="F21" s="17">
        <v>541</v>
      </c>
      <c r="G21" s="20">
        <f t="shared" si="1"/>
        <v>75.8</v>
      </c>
    </row>
    <row r="22" spans="1:7" ht="31.5" x14ac:dyDescent="0.25">
      <c r="A22" s="15" t="s">
        <v>120</v>
      </c>
      <c r="B22" s="82">
        <v>2505</v>
      </c>
      <c r="C22" s="17">
        <v>2039</v>
      </c>
      <c r="D22" s="18">
        <f t="shared" si="0"/>
        <v>81.400000000000006</v>
      </c>
      <c r="E22" s="130">
        <v>1080</v>
      </c>
      <c r="F22" s="17">
        <v>704</v>
      </c>
      <c r="G22" s="20">
        <f t="shared" si="1"/>
        <v>65.2</v>
      </c>
    </row>
    <row r="23" spans="1:7" ht="31.5" x14ac:dyDescent="0.25">
      <c r="A23" s="15" t="s">
        <v>121</v>
      </c>
      <c r="B23" s="82">
        <v>705</v>
      </c>
      <c r="C23" s="17">
        <v>496</v>
      </c>
      <c r="D23" s="18">
        <f t="shared" si="0"/>
        <v>70.400000000000006</v>
      </c>
      <c r="E23" s="130">
        <v>298</v>
      </c>
      <c r="F23" s="17">
        <v>257</v>
      </c>
      <c r="G23" s="20">
        <f t="shared" si="1"/>
        <v>86.2</v>
      </c>
    </row>
    <row r="24" spans="1:7" ht="31.5" x14ac:dyDescent="0.25">
      <c r="A24" s="15" t="s">
        <v>122</v>
      </c>
      <c r="B24" s="82">
        <v>1445</v>
      </c>
      <c r="C24" s="17">
        <v>1189</v>
      </c>
      <c r="D24" s="18">
        <f t="shared" si="0"/>
        <v>82.3</v>
      </c>
      <c r="E24" s="130">
        <v>542</v>
      </c>
      <c r="F24" s="17">
        <v>407</v>
      </c>
      <c r="G24" s="20">
        <f t="shared" si="1"/>
        <v>75.099999999999994</v>
      </c>
    </row>
    <row r="25" spans="1:7" ht="31.5" x14ac:dyDescent="0.25">
      <c r="A25" s="15" t="s">
        <v>123</v>
      </c>
      <c r="B25" s="82">
        <v>3117</v>
      </c>
      <c r="C25" s="17">
        <v>2717</v>
      </c>
      <c r="D25" s="18">
        <f t="shared" si="0"/>
        <v>87.2</v>
      </c>
      <c r="E25" s="130">
        <v>1248</v>
      </c>
      <c r="F25" s="17">
        <v>946</v>
      </c>
      <c r="G25" s="20">
        <f t="shared" si="1"/>
        <v>75.8</v>
      </c>
    </row>
    <row r="26" spans="1:7" ht="31.5" x14ac:dyDescent="0.25">
      <c r="A26" s="15" t="s">
        <v>124</v>
      </c>
      <c r="B26" s="82">
        <v>2300</v>
      </c>
      <c r="C26" s="17">
        <v>1554</v>
      </c>
      <c r="D26" s="18">
        <f>ROUND(C26/B26*100,1)</f>
        <v>67.599999999999994</v>
      </c>
      <c r="E26" s="130">
        <v>791</v>
      </c>
      <c r="F26" s="17">
        <v>469</v>
      </c>
      <c r="G26" s="20">
        <f>ROUND(F26/E26*100,1)</f>
        <v>59.3</v>
      </c>
    </row>
    <row r="27" spans="1:7" ht="31.5" x14ac:dyDescent="0.25">
      <c r="A27" s="15" t="s">
        <v>125</v>
      </c>
      <c r="B27" s="82">
        <v>2391</v>
      </c>
      <c r="C27" s="17">
        <v>1546</v>
      </c>
      <c r="D27" s="18">
        <f>ROUND(C27/B27*100,1)</f>
        <v>64.7</v>
      </c>
      <c r="E27" s="130">
        <v>801</v>
      </c>
      <c r="F27" s="17">
        <v>613</v>
      </c>
      <c r="G27" s="20">
        <f>ROUND(F27/E27*100,1)</f>
        <v>76.5</v>
      </c>
    </row>
    <row r="28" spans="1:7" ht="15.75" x14ac:dyDescent="0.25">
      <c r="A28" s="15" t="s">
        <v>126</v>
      </c>
      <c r="B28" s="82">
        <v>1322</v>
      </c>
      <c r="C28" s="17">
        <v>1526</v>
      </c>
      <c r="D28" s="18">
        <f>ROUND(C28/B28*100,1)</f>
        <v>115.4</v>
      </c>
      <c r="E28" s="130">
        <v>372</v>
      </c>
      <c r="F28" s="17">
        <v>504</v>
      </c>
      <c r="G28" s="20">
        <f>ROUND(F28/E28*100,1)</f>
        <v>135.5</v>
      </c>
    </row>
    <row r="29" spans="1:7" ht="15.75" x14ac:dyDescent="0.25">
      <c r="A29" s="15" t="s">
        <v>127</v>
      </c>
      <c r="B29" s="82">
        <v>660</v>
      </c>
      <c r="C29" s="17">
        <v>620</v>
      </c>
      <c r="D29" s="18">
        <f>ROUND(C29/B29*100,1)</f>
        <v>93.9</v>
      </c>
      <c r="E29" s="130">
        <v>288</v>
      </c>
      <c r="F29" s="17">
        <v>170</v>
      </c>
      <c r="G29" s="20">
        <f>ROUND(F29/E29*100,1)</f>
        <v>59</v>
      </c>
    </row>
    <row r="30" spans="1:7" ht="31.5" x14ac:dyDescent="0.25">
      <c r="A30" s="15" t="s">
        <v>128</v>
      </c>
      <c r="B30" s="82">
        <v>1781</v>
      </c>
      <c r="C30" s="17">
        <v>1561</v>
      </c>
      <c r="D30" s="18">
        <f>ROUND(C30/B30*100,1)</f>
        <v>87.6</v>
      </c>
      <c r="E30" s="130">
        <v>776</v>
      </c>
      <c r="F30" s="17">
        <v>576</v>
      </c>
      <c r="G30" s="20">
        <f>ROUND(F30/E30*100,1)</f>
        <v>74.2</v>
      </c>
    </row>
  </sheetData>
  <mergeCells count="6">
    <mergeCell ref="A1:G1"/>
    <mergeCell ref="A2:G2"/>
    <mergeCell ref="B4:C4"/>
    <mergeCell ref="D4:D5"/>
    <mergeCell ref="E4:F4"/>
    <mergeCell ref="G4:G5"/>
  </mergeCells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21"/>
  <sheetViews>
    <sheetView zoomScale="75" zoomScaleNormal="75" zoomScaleSheetLayoutView="80" workbookViewId="0">
      <selection activeCell="A4" sqref="A4"/>
    </sheetView>
  </sheetViews>
  <sheetFormatPr defaultColWidth="8.85546875" defaultRowHeight="12.75" x14ac:dyDescent="0.2"/>
  <cols>
    <col min="1" max="1" width="52.85546875" style="22" customWidth="1"/>
    <col min="2" max="3" width="15.7109375" style="22" customWidth="1"/>
    <col min="4" max="4" width="14" style="22" customWidth="1"/>
    <col min="5" max="6" width="15.7109375" style="22" customWidth="1"/>
    <col min="7" max="7" width="14.5703125" style="22" customWidth="1"/>
    <col min="8" max="8" width="8.85546875" style="22"/>
    <col min="9" max="9" width="10.85546875" style="22" bestFit="1" customWidth="1"/>
    <col min="10" max="16384" width="8.85546875" style="22"/>
  </cols>
  <sheetData>
    <row r="1" spans="1:21" s="1" customFormat="1" ht="25.5" customHeight="1" x14ac:dyDescent="0.3">
      <c r="A1" s="236" t="s">
        <v>0</v>
      </c>
      <c r="B1" s="236"/>
      <c r="C1" s="236"/>
      <c r="D1" s="236"/>
      <c r="E1" s="236"/>
      <c r="F1" s="236"/>
      <c r="G1" s="236"/>
    </row>
    <row r="2" spans="1:21" s="1" customFormat="1" ht="19.5" customHeight="1" x14ac:dyDescent="0.35">
      <c r="A2" s="237" t="s">
        <v>27</v>
      </c>
      <c r="B2" s="237"/>
      <c r="C2" s="237"/>
      <c r="D2" s="237"/>
      <c r="E2" s="237"/>
      <c r="F2" s="237"/>
      <c r="G2" s="237"/>
    </row>
    <row r="3" spans="1:21" s="3" customFormat="1" ht="27.75" customHeight="1" thickBot="1" x14ac:dyDescent="0.35">
      <c r="A3" s="2"/>
      <c r="B3" s="2"/>
      <c r="C3" s="2"/>
      <c r="D3" s="2"/>
      <c r="E3" s="2"/>
      <c r="F3" s="2"/>
      <c r="G3" s="208" t="s">
        <v>54</v>
      </c>
    </row>
    <row r="4" spans="1:21" s="3" customFormat="1" ht="36" customHeight="1" thickTop="1" x14ac:dyDescent="0.2">
      <c r="A4" s="4"/>
      <c r="B4" s="227" t="s">
        <v>2</v>
      </c>
      <c r="C4" s="228"/>
      <c r="D4" s="229" t="s">
        <v>3</v>
      </c>
      <c r="E4" s="231" t="s">
        <v>4</v>
      </c>
      <c r="F4" s="232"/>
      <c r="G4" s="233" t="s">
        <v>3</v>
      </c>
    </row>
    <row r="5" spans="1:21" s="3" customFormat="1" ht="36" customHeight="1" thickBot="1" x14ac:dyDescent="0.25">
      <c r="A5" s="5"/>
      <c r="B5" s="6" t="s">
        <v>5</v>
      </c>
      <c r="C5" s="6" t="s">
        <v>6</v>
      </c>
      <c r="D5" s="230"/>
      <c r="E5" s="7" t="s">
        <v>5</v>
      </c>
      <c r="F5" s="6" t="s">
        <v>6</v>
      </c>
      <c r="G5" s="234"/>
    </row>
    <row r="6" spans="1:21" s="33" customFormat="1" ht="34.5" customHeight="1" thickTop="1" x14ac:dyDescent="0.25">
      <c r="A6" s="28" t="s">
        <v>7</v>
      </c>
      <c r="B6" s="29">
        <v>235927</v>
      </c>
      <c r="C6" s="29">
        <v>236815</v>
      </c>
      <c r="D6" s="30">
        <v>100.4</v>
      </c>
      <c r="E6" s="31">
        <v>84501</v>
      </c>
      <c r="F6" s="29">
        <v>76514</v>
      </c>
      <c r="G6" s="32">
        <v>90.5</v>
      </c>
      <c r="I6" s="34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54" customHeight="1" x14ac:dyDescent="0.2">
      <c r="A7" s="36" t="s">
        <v>28</v>
      </c>
      <c r="B7" s="37">
        <v>15135</v>
      </c>
      <c r="C7" s="38">
        <v>14613</v>
      </c>
      <c r="D7" s="39">
        <v>96.6</v>
      </c>
      <c r="E7" s="40">
        <v>4832</v>
      </c>
      <c r="F7" s="38">
        <v>4155</v>
      </c>
      <c r="G7" s="41">
        <v>86</v>
      </c>
      <c r="I7" s="34"/>
      <c r="J7" s="42"/>
      <c r="M7" s="42"/>
    </row>
    <row r="8" spans="1:21" ht="35.25" customHeight="1" x14ac:dyDescent="0.2">
      <c r="A8" s="36" t="s">
        <v>29</v>
      </c>
      <c r="B8" s="37">
        <v>23776</v>
      </c>
      <c r="C8" s="38">
        <v>24626</v>
      </c>
      <c r="D8" s="39">
        <v>103.6</v>
      </c>
      <c r="E8" s="43">
        <v>8859</v>
      </c>
      <c r="F8" s="38">
        <v>8786</v>
      </c>
      <c r="G8" s="41">
        <v>99.2</v>
      </c>
      <c r="I8" s="34"/>
      <c r="J8" s="42"/>
      <c r="M8" s="42"/>
    </row>
    <row r="9" spans="1:21" s="24" customFormat="1" ht="25.5" customHeight="1" x14ac:dyDescent="0.2">
      <c r="A9" s="36" t="s">
        <v>30</v>
      </c>
      <c r="B9" s="37">
        <v>25071</v>
      </c>
      <c r="C9" s="38">
        <v>24480</v>
      </c>
      <c r="D9" s="39">
        <v>97.6</v>
      </c>
      <c r="E9" s="43">
        <v>8395</v>
      </c>
      <c r="F9" s="38">
        <v>7904</v>
      </c>
      <c r="G9" s="41">
        <v>94.2</v>
      </c>
      <c r="H9" s="22"/>
      <c r="I9" s="34"/>
      <c r="J9" s="42"/>
      <c r="K9" s="22"/>
      <c r="M9" s="42"/>
    </row>
    <row r="10" spans="1:21" ht="36.75" customHeight="1" x14ac:dyDescent="0.2">
      <c r="A10" s="36" t="s">
        <v>31</v>
      </c>
      <c r="B10" s="37">
        <v>10463</v>
      </c>
      <c r="C10" s="38">
        <v>9920</v>
      </c>
      <c r="D10" s="39">
        <v>94.8</v>
      </c>
      <c r="E10" s="43">
        <v>3381</v>
      </c>
      <c r="F10" s="38">
        <v>2657</v>
      </c>
      <c r="G10" s="41">
        <v>78.599999999999994</v>
      </c>
      <c r="I10" s="34"/>
      <c r="J10" s="42"/>
      <c r="M10" s="42"/>
    </row>
    <row r="11" spans="1:21" ht="35.25" customHeight="1" x14ac:dyDescent="0.2">
      <c r="A11" s="36" t="s">
        <v>32</v>
      </c>
      <c r="B11" s="37">
        <v>36156</v>
      </c>
      <c r="C11" s="38">
        <v>41115</v>
      </c>
      <c r="D11" s="39">
        <v>113.7</v>
      </c>
      <c r="E11" s="43">
        <v>10725</v>
      </c>
      <c r="F11" s="38">
        <v>11077</v>
      </c>
      <c r="G11" s="41">
        <v>103.3</v>
      </c>
      <c r="I11" s="34"/>
      <c r="J11" s="42"/>
      <c r="M11" s="42"/>
    </row>
    <row r="12" spans="1:21" ht="54.6" customHeight="1" x14ac:dyDescent="0.2">
      <c r="A12" s="36" t="s">
        <v>33</v>
      </c>
      <c r="B12" s="37">
        <v>4436</v>
      </c>
      <c r="C12" s="38">
        <v>4722</v>
      </c>
      <c r="D12" s="39">
        <v>106.4</v>
      </c>
      <c r="E12" s="43">
        <v>1637</v>
      </c>
      <c r="F12" s="38">
        <v>1516</v>
      </c>
      <c r="G12" s="41">
        <v>92.6</v>
      </c>
      <c r="I12" s="34"/>
      <c r="J12" s="42"/>
      <c r="M12" s="42"/>
    </row>
    <row r="13" spans="1:21" ht="30" customHeight="1" x14ac:dyDescent="0.2">
      <c r="A13" s="36" t="s">
        <v>34</v>
      </c>
      <c r="B13" s="37">
        <v>42734</v>
      </c>
      <c r="C13" s="38">
        <v>41621</v>
      </c>
      <c r="D13" s="39">
        <v>97.4</v>
      </c>
      <c r="E13" s="43">
        <v>18353</v>
      </c>
      <c r="F13" s="38">
        <v>16041</v>
      </c>
      <c r="G13" s="41">
        <v>87.4</v>
      </c>
      <c r="I13" s="34"/>
      <c r="J13" s="42"/>
      <c r="M13" s="42"/>
      <c r="T13" s="44"/>
    </row>
    <row r="14" spans="1:21" ht="75" customHeight="1" x14ac:dyDescent="0.2">
      <c r="A14" s="36" t="s">
        <v>35</v>
      </c>
      <c r="B14" s="37">
        <v>43613</v>
      </c>
      <c r="C14" s="38">
        <v>43448</v>
      </c>
      <c r="D14" s="39">
        <v>99.6</v>
      </c>
      <c r="E14" s="43">
        <v>18006</v>
      </c>
      <c r="F14" s="38">
        <v>16069</v>
      </c>
      <c r="G14" s="41">
        <v>89.2</v>
      </c>
      <c r="I14" s="34"/>
      <c r="J14" s="42"/>
      <c r="M14" s="42"/>
      <c r="T14" s="44"/>
    </row>
    <row r="15" spans="1:21" ht="37.15" customHeight="1" x14ac:dyDescent="0.2">
      <c r="A15" s="36" t="s">
        <v>36</v>
      </c>
      <c r="B15" s="37">
        <v>34543</v>
      </c>
      <c r="C15" s="38">
        <v>32270</v>
      </c>
      <c r="D15" s="39">
        <v>93.4</v>
      </c>
      <c r="E15" s="43">
        <v>10313</v>
      </c>
      <c r="F15" s="38">
        <v>8309</v>
      </c>
      <c r="G15" s="41">
        <v>80.599999999999994</v>
      </c>
      <c r="I15" s="34"/>
      <c r="J15" s="42"/>
      <c r="M15" s="42"/>
      <c r="T15" s="44"/>
    </row>
    <row r="16" spans="1:21" x14ac:dyDescent="0.2">
      <c r="A16" s="26"/>
      <c r="B16" s="26"/>
      <c r="C16" s="26"/>
      <c r="D16" s="26"/>
      <c r="E16" s="26"/>
      <c r="F16" s="26"/>
      <c r="T16" s="44"/>
    </row>
    <row r="17" spans="1:20" x14ac:dyDescent="0.2">
      <c r="A17" s="26"/>
      <c r="B17" s="26"/>
      <c r="C17" s="26"/>
      <c r="D17" s="26"/>
      <c r="E17" s="26"/>
      <c r="F17" s="26"/>
      <c r="T17" s="44"/>
    </row>
    <row r="18" spans="1:20" x14ac:dyDescent="0.2">
      <c r="T18" s="44"/>
    </row>
    <row r="19" spans="1:20" x14ac:dyDescent="0.2">
      <c r="T19" s="44"/>
    </row>
    <row r="20" spans="1:20" x14ac:dyDescent="0.2">
      <c r="T20" s="44"/>
    </row>
    <row r="21" spans="1:20" x14ac:dyDescent="0.2">
      <c r="T21" s="44"/>
    </row>
  </sheetData>
  <mergeCells count="6">
    <mergeCell ref="A1:G1"/>
    <mergeCell ref="A2:G2"/>
    <mergeCell ref="B4:C4"/>
    <mergeCell ref="D4:D5"/>
    <mergeCell ref="E4:F4"/>
    <mergeCell ref="G4:G5"/>
  </mergeCells>
  <printOptions horizontalCentered="1"/>
  <pageMargins left="0.33" right="0" top="0.22" bottom="0" header="0" footer="0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G29"/>
  <sheetViews>
    <sheetView zoomScale="75" zoomScaleNormal="75" zoomScaleSheetLayoutView="70" workbookViewId="0">
      <selection activeCell="A4" sqref="A4"/>
    </sheetView>
  </sheetViews>
  <sheetFormatPr defaultColWidth="8.85546875" defaultRowHeight="18.75" x14ac:dyDescent="0.3"/>
  <cols>
    <col min="1" max="1" width="41" style="22" customWidth="1"/>
    <col min="2" max="3" width="12" style="22" customWidth="1"/>
    <col min="4" max="4" width="13.7109375" style="22" customWidth="1"/>
    <col min="5" max="6" width="12" style="22" customWidth="1"/>
    <col min="7" max="7" width="13.7109375" style="22" customWidth="1"/>
    <col min="8" max="8" width="8.85546875" style="22"/>
    <col min="9" max="9" width="11.85546875" style="46" customWidth="1"/>
    <col min="10" max="10" width="9.28515625" style="22" bestFit="1" customWidth="1"/>
    <col min="11" max="16384" width="8.85546875" style="22"/>
  </cols>
  <sheetData>
    <row r="1" spans="1:33" s="1" customFormat="1" ht="22.5" customHeight="1" x14ac:dyDescent="0.3">
      <c r="A1" s="236" t="s">
        <v>39</v>
      </c>
      <c r="B1" s="236"/>
      <c r="C1" s="236"/>
      <c r="D1" s="236"/>
      <c r="E1" s="236"/>
      <c r="F1" s="236"/>
      <c r="G1" s="236"/>
      <c r="I1" s="45"/>
    </row>
    <row r="2" spans="1:33" s="1" customFormat="1" ht="22.5" customHeight="1" x14ac:dyDescent="0.3">
      <c r="A2" s="241" t="s">
        <v>40</v>
      </c>
      <c r="B2" s="241"/>
      <c r="C2" s="241"/>
      <c r="D2" s="241"/>
      <c r="E2" s="241"/>
      <c r="F2" s="241"/>
      <c r="G2" s="241"/>
      <c r="I2" s="45"/>
    </row>
    <row r="3" spans="1:33" s="3" customFormat="1" ht="18.75" customHeight="1" thickBot="1" x14ac:dyDescent="0.35">
      <c r="A3" s="2"/>
      <c r="B3" s="2"/>
      <c r="C3" s="2"/>
      <c r="D3" s="2"/>
      <c r="E3" s="2"/>
      <c r="F3" s="2"/>
      <c r="G3" s="208" t="s">
        <v>54</v>
      </c>
      <c r="I3" s="46"/>
    </row>
    <row r="4" spans="1:33" s="3" customFormat="1" ht="36" customHeight="1" thickTop="1" x14ac:dyDescent="0.2">
      <c r="A4" s="4"/>
      <c r="B4" s="227" t="s">
        <v>2</v>
      </c>
      <c r="C4" s="228"/>
      <c r="D4" s="229" t="s">
        <v>3</v>
      </c>
      <c r="E4" s="231" t="s">
        <v>41</v>
      </c>
      <c r="F4" s="232"/>
      <c r="G4" s="233" t="s">
        <v>3</v>
      </c>
    </row>
    <row r="5" spans="1:33" s="3" customFormat="1" ht="36" customHeight="1" thickBot="1" x14ac:dyDescent="0.25">
      <c r="A5" s="5"/>
      <c r="B5" s="6" t="s">
        <v>5</v>
      </c>
      <c r="C5" s="6" t="s">
        <v>6</v>
      </c>
      <c r="D5" s="230"/>
      <c r="E5" s="7" t="s">
        <v>5</v>
      </c>
      <c r="F5" s="6" t="s">
        <v>6</v>
      </c>
      <c r="G5" s="234"/>
    </row>
    <row r="6" spans="1:33" s="3" customFormat="1" ht="28.5" customHeight="1" thickTop="1" x14ac:dyDescent="0.3">
      <c r="A6" s="47" t="s">
        <v>7</v>
      </c>
      <c r="B6" s="48">
        <v>460343</v>
      </c>
      <c r="C6" s="48">
        <v>471146</v>
      </c>
      <c r="D6" s="49">
        <v>102.3</v>
      </c>
      <c r="E6" s="50">
        <v>367011</v>
      </c>
      <c r="F6" s="48">
        <v>376779</v>
      </c>
      <c r="G6" s="51">
        <v>102.7</v>
      </c>
      <c r="I6" s="52"/>
      <c r="J6" s="52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33" s="33" customFormat="1" ht="31.5" customHeight="1" x14ac:dyDescent="0.3">
      <c r="A7" s="54" t="s">
        <v>42</v>
      </c>
      <c r="B7" s="55">
        <v>398448</v>
      </c>
      <c r="C7" s="55">
        <v>424087</v>
      </c>
      <c r="D7" s="56">
        <v>106.4</v>
      </c>
      <c r="E7" s="57">
        <v>324255</v>
      </c>
      <c r="F7" s="58">
        <v>344785</v>
      </c>
      <c r="G7" s="59">
        <v>106.3</v>
      </c>
      <c r="I7" s="46"/>
      <c r="J7" s="60"/>
      <c r="K7" s="60"/>
      <c r="L7" s="61"/>
      <c r="M7" s="61"/>
      <c r="N7" s="61"/>
      <c r="O7" s="61"/>
    </row>
    <row r="8" spans="1:33" s="33" customFormat="1" ht="21.6" customHeight="1" x14ac:dyDescent="0.3">
      <c r="A8" s="238" t="s">
        <v>43</v>
      </c>
      <c r="B8" s="239"/>
      <c r="C8" s="239"/>
      <c r="D8" s="239"/>
      <c r="E8" s="239"/>
      <c r="F8" s="239"/>
      <c r="G8" s="240"/>
      <c r="I8" s="46"/>
      <c r="J8" s="60"/>
      <c r="K8" s="61"/>
      <c r="L8" s="61"/>
      <c r="M8" s="61"/>
      <c r="N8" s="61"/>
      <c r="O8" s="61"/>
      <c r="AG8" s="33">
        <v>2501</v>
      </c>
    </row>
    <row r="9" spans="1:33" ht="42" customHeight="1" x14ac:dyDescent="0.3">
      <c r="A9" s="15" t="s">
        <v>8</v>
      </c>
      <c r="B9" s="62">
        <v>114066</v>
      </c>
      <c r="C9" s="17">
        <v>118225</v>
      </c>
      <c r="D9" s="56">
        <v>103.6</v>
      </c>
      <c r="E9" s="63">
        <v>101681</v>
      </c>
      <c r="F9" s="17">
        <v>104552</v>
      </c>
      <c r="G9" s="59">
        <v>102.8</v>
      </c>
      <c r="H9" s="42"/>
      <c r="I9" s="64"/>
      <c r="J9" s="60"/>
      <c r="K9" s="52"/>
      <c r="L9" s="52"/>
      <c r="M9" s="52"/>
      <c r="N9" s="52"/>
      <c r="O9" s="52"/>
    </row>
    <row r="10" spans="1:33" ht="39" customHeight="1" x14ac:dyDescent="0.3">
      <c r="A10" s="15" t="s">
        <v>9</v>
      </c>
      <c r="B10" s="62">
        <v>4534</v>
      </c>
      <c r="C10" s="17">
        <v>5054</v>
      </c>
      <c r="D10" s="56">
        <v>111.5</v>
      </c>
      <c r="E10" s="63">
        <v>3416</v>
      </c>
      <c r="F10" s="17">
        <v>3877</v>
      </c>
      <c r="G10" s="59">
        <v>113.5</v>
      </c>
      <c r="I10" s="64"/>
      <c r="J10" s="60"/>
    </row>
    <row r="11" spans="1:33" s="24" customFormat="1" ht="28.5" customHeight="1" x14ac:dyDescent="0.3">
      <c r="A11" s="15" t="s">
        <v>10</v>
      </c>
      <c r="B11" s="62">
        <v>55817</v>
      </c>
      <c r="C11" s="17">
        <v>65060</v>
      </c>
      <c r="D11" s="56">
        <v>116.6</v>
      </c>
      <c r="E11" s="63">
        <v>44559</v>
      </c>
      <c r="F11" s="17">
        <v>51599</v>
      </c>
      <c r="G11" s="59">
        <v>115.8</v>
      </c>
      <c r="I11" s="64"/>
      <c r="J11" s="60"/>
      <c r="K11" s="22"/>
    </row>
    <row r="12" spans="1:33" ht="42" customHeight="1" x14ac:dyDescent="0.3">
      <c r="A12" s="15" t="s">
        <v>11</v>
      </c>
      <c r="B12" s="62">
        <v>6505</v>
      </c>
      <c r="C12" s="17">
        <v>5945</v>
      </c>
      <c r="D12" s="56">
        <v>91.4</v>
      </c>
      <c r="E12" s="63">
        <v>4891</v>
      </c>
      <c r="F12" s="17">
        <v>4552</v>
      </c>
      <c r="G12" s="59">
        <v>93.1</v>
      </c>
      <c r="I12" s="64"/>
      <c r="J12" s="60"/>
    </row>
    <row r="13" spans="1:33" ht="42" customHeight="1" x14ac:dyDescent="0.3">
      <c r="A13" s="15" t="s">
        <v>12</v>
      </c>
      <c r="B13" s="62">
        <v>3895</v>
      </c>
      <c r="C13" s="17">
        <v>3792</v>
      </c>
      <c r="D13" s="56">
        <v>97.4</v>
      </c>
      <c r="E13" s="63">
        <v>3042</v>
      </c>
      <c r="F13" s="17">
        <v>2996</v>
      </c>
      <c r="G13" s="59">
        <v>98.5</v>
      </c>
      <c r="I13" s="64"/>
      <c r="J13" s="60"/>
    </row>
    <row r="14" spans="1:33" ht="30.75" customHeight="1" x14ac:dyDescent="0.3">
      <c r="A14" s="15" t="s">
        <v>13</v>
      </c>
      <c r="B14" s="62">
        <v>11893</v>
      </c>
      <c r="C14" s="17">
        <v>13808</v>
      </c>
      <c r="D14" s="56">
        <v>116.1</v>
      </c>
      <c r="E14" s="63">
        <v>9636</v>
      </c>
      <c r="F14" s="17">
        <v>11002</v>
      </c>
      <c r="G14" s="59">
        <v>114.2</v>
      </c>
      <c r="I14" s="64"/>
      <c r="J14" s="60"/>
    </row>
    <row r="15" spans="1:33" ht="41.25" customHeight="1" x14ac:dyDescent="0.3">
      <c r="A15" s="15" t="s">
        <v>14</v>
      </c>
      <c r="B15" s="62">
        <v>60436</v>
      </c>
      <c r="C15" s="17">
        <v>62845</v>
      </c>
      <c r="D15" s="56">
        <v>104</v>
      </c>
      <c r="E15" s="63">
        <v>46664</v>
      </c>
      <c r="F15" s="17">
        <v>48051</v>
      </c>
      <c r="G15" s="59">
        <v>103</v>
      </c>
      <c r="I15" s="64"/>
      <c r="J15" s="60"/>
    </row>
    <row r="16" spans="1:33" ht="41.25" customHeight="1" x14ac:dyDescent="0.3">
      <c r="A16" s="15" t="s">
        <v>15</v>
      </c>
      <c r="B16" s="62">
        <v>19911</v>
      </c>
      <c r="C16" s="17">
        <v>19102</v>
      </c>
      <c r="D16" s="56">
        <v>95.9</v>
      </c>
      <c r="E16" s="63">
        <v>15698</v>
      </c>
      <c r="F16" s="17">
        <v>14770</v>
      </c>
      <c r="G16" s="59">
        <v>94.1</v>
      </c>
      <c r="I16" s="64"/>
      <c r="J16" s="60"/>
    </row>
    <row r="17" spans="1:10" ht="41.25" customHeight="1" x14ac:dyDescent="0.3">
      <c r="A17" s="15" t="s">
        <v>16</v>
      </c>
      <c r="B17" s="62">
        <v>8168</v>
      </c>
      <c r="C17" s="17">
        <v>8632</v>
      </c>
      <c r="D17" s="56">
        <v>105.7</v>
      </c>
      <c r="E17" s="63">
        <v>6359</v>
      </c>
      <c r="F17" s="17">
        <v>6640</v>
      </c>
      <c r="G17" s="59">
        <v>104.4</v>
      </c>
      <c r="I17" s="64"/>
      <c r="J17" s="60"/>
    </row>
    <row r="18" spans="1:10" ht="28.5" customHeight="1" x14ac:dyDescent="0.3">
      <c r="A18" s="15" t="s">
        <v>17</v>
      </c>
      <c r="B18" s="62">
        <v>5308</v>
      </c>
      <c r="C18" s="17">
        <v>4883</v>
      </c>
      <c r="D18" s="56">
        <v>92</v>
      </c>
      <c r="E18" s="63">
        <v>4058</v>
      </c>
      <c r="F18" s="17">
        <v>3815</v>
      </c>
      <c r="G18" s="59">
        <v>94</v>
      </c>
      <c r="I18" s="64"/>
      <c r="J18" s="60"/>
    </row>
    <row r="19" spans="1:10" ht="30.75" customHeight="1" x14ac:dyDescent="0.3">
      <c r="A19" s="15" t="s">
        <v>18</v>
      </c>
      <c r="B19" s="62">
        <v>9581</v>
      </c>
      <c r="C19" s="17">
        <v>8676</v>
      </c>
      <c r="D19" s="56">
        <v>90.6</v>
      </c>
      <c r="E19" s="63">
        <v>7293</v>
      </c>
      <c r="F19" s="17">
        <v>6628</v>
      </c>
      <c r="G19" s="59">
        <v>90.9</v>
      </c>
      <c r="I19" s="64"/>
      <c r="J19" s="60"/>
    </row>
    <row r="20" spans="1:10" ht="30.75" customHeight="1" x14ac:dyDescent="0.3">
      <c r="A20" s="15" t="s">
        <v>19</v>
      </c>
      <c r="B20" s="62">
        <v>3190</v>
      </c>
      <c r="C20" s="17">
        <v>3301</v>
      </c>
      <c r="D20" s="56">
        <v>103.5</v>
      </c>
      <c r="E20" s="63">
        <v>2453</v>
      </c>
      <c r="F20" s="17">
        <v>2577</v>
      </c>
      <c r="G20" s="59">
        <v>105.1</v>
      </c>
      <c r="I20" s="64"/>
      <c r="J20" s="60"/>
    </row>
    <row r="21" spans="1:10" ht="39" customHeight="1" x14ac:dyDescent="0.3">
      <c r="A21" s="15" t="s">
        <v>20</v>
      </c>
      <c r="B21" s="62">
        <v>7449</v>
      </c>
      <c r="C21" s="17">
        <v>7651</v>
      </c>
      <c r="D21" s="56">
        <v>102.7</v>
      </c>
      <c r="E21" s="63">
        <v>5788</v>
      </c>
      <c r="F21" s="17">
        <v>5980</v>
      </c>
      <c r="G21" s="59">
        <v>103.3</v>
      </c>
      <c r="I21" s="64"/>
      <c r="J21" s="60"/>
    </row>
    <row r="22" spans="1:10" ht="39.75" customHeight="1" x14ac:dyDescent="0.3">
      <c r="A22" s="15" t="s">
        <v>21</v>
      </c>
      <c r="B22" s="62">
        <v>8057</v>
      </c>
      <c r="C22" s="17">
        <v>9150</v>
      </c>
      <c r="D22" s="56">
        <v>113.6</v>
      </c>
      <c r="E22" s="63">
        <v>6214</v>
      </c>
      <c r="F22" s="17">
        <v>7286</v>
      </c>
      <c r="G22" s="59">
        <v>117.3</v>
      </c>
      <c r="I22" s="64"/>
      <c r="J22" s="60"/>
    </row>
    <row r="23" spans="1:10" ht="44.25" customHeight="1" x14ac:dyDescent="0.3">
      <c r="A23" s="15" t="s">
        <v>22</v>
      </c>
      <c r="B23" s="62">
        <v>46061</v>
      </c>
      <c r="C23" s="17">
        <v>53788</v>
      </c>
      <c r="D23" s="56">
        <v>116.8</v>
      </c>
      <c r="E23" s="63">
        <v>36060</v>
      </c>
      <c r="F23" s="17">
        <v>43693</v>
      </c>
      <c r="G23" s="59">
        <v>121.2</v>
      </c>
      <c r="I23" s="64"/>
      <c r="J23" s="60"/>
    </row>
    <row r="24" spans="1:10" ht="31.5" customHeight="1" x14ac:dyDescent="0.3">
      <c r="A24" s="15" t="s">
        <v>23</v>
      </c>
      <c r="B24" s="62">
        <v>9415</v>
      </c>
      <c r="C24" s="17">
        <v>9219</v>
      </c>
      <c r="D24" s="56">
        <v>97.9</v>
      </c>
      <c r="E24" s="63">
        <v>7447</v>
      </c>
      <c r="F24" s="17">
        <v>7213</v>
      </c>
      <c r="G24" s="59">
        <v>96.9</v>
      </c>
      <c r="I24" s="64"/>
      <c r="J24" s="60"/>
    </row>
    <row r="25" spans="1:10" ht="42" customHeight="1" x14ac:dyDescent="0.3">
      <c r="A25" s="15" t="s">
        <v>24</v>
      </c>
      <c r="B25" s="62">
        <v>17888</v>
      </c>
      <c r="C25" s="17">
        <v>18695</v>
      </c>
      <c r="D25" s="56">
        <v>104.5</v>
      </c>
      <c r="E25" s="63">
        <v>14051</v>
      </c>
      <c r="F25" s="17">
        <v>14608</v>
      </c>
      <c r="G25" s="59">
        <v>104</v>
      </c>
      <c r="I25" s="64"/>
      <c r="J25" s="60"/>
    </row>
    <row r="26" spans="1:10" ht="42" customHeight="1" x14ac:dyDescent="0.3">
      <c r="A26" s="15" t="s">
        <v>25</v>
      </c>
      <c r="B26" s="62">
        <v>2213</v>
      </c>
      <c r="C26" s="17">
        <v>2172</v>
      </c>
      <c r="D26" s="56">
        <v>98.1</v>
      </c>
      <c r="E26" s="63">
        <v>1782</v>
      </c>
      <c r="F26" s="17">
        <v>1740</v>
      </c>
      <c r="G26" s="59">
        <v>97.6</v>
      </c>
      <c r="I26" s="64"/>
      <c r="J26" s="60"/>
    </row>
    <row r="27" spans="1:10" ht="29.25" customHeight="1" x14ac:dyDescent="0.3">
      <c r="A27" s="15" t="s">
        <v>26</v>
      </c>
      <c r="B27" s="62">
        <v>4061</v>
      </c>
      <c r="C27" s="17">
        <v>4089</v>
      </c>
      <c r="D27" s="56">
        <v>100.7</v>
      </c>
      <c r="E27" s="63">
        <v>3163</v>
      </c>
      <c r="F27" s="17">
        <v>3206</v>
      </c>
      <c r="G27" s="59">
        <v>101.4</v>
      </c>
      <c r="I27" s="64"/>
      <c r="J27" s="60"/>
    </row>
    <row r="28" spans="1:10" x14ac:dyDescent="0.3">
      <c r="A28" s="26"/>
      <c r="B28" s="23"/>
      <c r="F28" s="65"/>
      <c r="I28" s="22"/>
    </row>
    <row r="29" spans="1:10" x14ac:dyDescent="0.3">
      <c r="A29" s="26"/>
      <c r="B29" s="26"/>
      <c r="F29" s="46"/>
      <c r="I29" s="22"/>
    </row>
  </sheetData>
  <mergeCells count="7">
    <mergeCell ref="A8:G8"/>
    <mergeCell ref="A1:G1"/>
    <mergeCell ref="A2:G2"/>
    <mergeCell ref="B4:C4"/>
    <mergeCell ref="D4:D5"/>
    <mergeCell ref="E4:F4"/>
    <mergeCell ref="G4:G5"/>
  </mergeCells>
  <pageMargins left="0.65" right="0" top="0.39370078740157483" bottom="0.39370078740157483" header="0" footer="0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V30"/>
  <sheetViews>
    <sheetView zoomScale="80" zoomScaleNormal="80" workbookViewId="0">
      <selection activeCell="A4" sqref="A4"/>
    </sheetView>
  </sheetViews>
  <sheetFormatPr defaultColWidth="8.85546875" defaultRowHeight="18.75" x14ac:dyDescent="0.3"/>
  <cols>
    <col min="1" max="1" width="41" style="22" customWidth="1"/>
    <col min="2" max="3" width="12" style="22" customWidth="1"/>
    <col min="4" max="4" width="13.7109375" style="22" customWidth="1"/>
    <col min="5" max="5" width="12" style="22" customWidth="1"/>
    <col min="6" max="6" width="11.7109375" style="22" customWidth="1"/>
    <col min="7" max="7" width="13.7109375" style="22" customWidth="1"/>
    <col min="8" max="8" width="8.85546875" style="22"/>
    <col min="9" max="9" width="11.85546875" style="46" customWidth="1"/>
    <col min="10" max="10" width="9.28515625" style="22" bestFit="1" customWidth="1"/>
    <col min="11" max="256" width="8.85546875" style="22"/>
  </cols>
  <sheetData>
    <row r="1" spans="1:256" ht="22.5" x14ac:dyDescent="0.3">
      <c r="A1" s="236" t="s">
        <v>39</v>
      </c>
      <c r="B1" s="236"/>
      <c r="C1" s="236"/>
      <c r="D1" s="236"/>
      <c r="E1" s="236"/>
      <c r="F1" s="236"/>
      <c r="G1" s="236"/>
      <c r="H1" s="1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x14ac:dyDescent="0.3">
      <c r="A2" s="242" t="s">
        <v>129</v>
      </c>
      <c r="B2" s="242"/>
      <c r="C2" s="242"/>
      <c r="D2" s="242"/>
      <c r="E2" s="242"/>
      <c r="F2" s="242"/>
      <c r="G2" s="242"/>
      <c r="H2" s="1"/>
      <c r="I2" s="4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19.5" thickBot="1" x14ac:dyDescent="0.35">
      <c r="A3" s="2"/>
      <c r="B3" s="2"/>
      <c r="C3" s="2"/>
      <c r="D3" s="2"/>
      <c r="E3" s="2"/>
      <c r="F3" s="2"/>
      <c r="G3" s="87" t="s">
        <v>54</v>
      </c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32.25" customHeight="1" thickTop="1" x14ac:dyDescent="0.25">
      <c r="A4" s="4"/>
      <c r="B4" s="227" t="s">
        <v>2</v>
      </c>
      <c r="C4" s="228"/>
      <c r="D4" s="229" t="s">
        <v>3</v>
      </c>
      <c r="E4" s="235" t="s">
        <v>131</v>
      </c>
      <c r="F4" s="228"/>
      <c r="G4" s="233" t="s">
        <v>3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26.25" customHeight="1" thickBot="1" x14ac:dyDescent="0.3">
      <c r="A5" s="5"/>
      <c r="B5" s="6" t="s">
        <v>5</v>
      </c>
      <c r="C5" s="6" t="s">
        <v>6</v>
      </c>
      <c r="D5" s="230"/>
      <c r="E5" s="7" t="s">
        <v>5</v>
      </c>
      <c r="F5" s="6" t="s">
        <v>6</v>
      </c>
      <c r="G5" s="23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19.5" thickTop="1" x14ac:dyDescent="0.3">
      <c r="A6" s="47" t="s">
        <v>130</v>
      </c>
      <c r="B6" s="55">
        <v>55817</v>
      </c>
      <c r="C6" s="55">
        <v>65060</v>
      </c>
      <c r="D6" s="56">
        <v>116.6</v>
      </c>
      <c r="E6" s="57">
        <v>44559</v>
      </c>
      <c r="F6" s="58">
        <v>51599</v>
      </c>
      <c r="G6" s="59">
        <v>115.8</v>
      </c>
      <c r="H6" s="33"/>
      <c r="J6" s="60"/>
      <c r="K6" s="60"/>
      <c r="L6" s="61"/>
      <c r="M6" s="61"/>
      <c r="N6" s="61"/>
      <c r="O6" s="61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</row>
    <row r="7" spans="1:256" ht="15.75" x14ac:dyDescent="0.25">
      <c r="A7" s="15" t="s">
        <v>105</v>
      </c>
      <c r="B7" s="82">
        <v>18574</v>
      </c>
      <c r="C7" s="17">
        <v>19033</v>
      </c>
      <c r="D7" s="18">
        <v>102.5</v>
      </c>
      <c r="E7" s="130">
        <v>15057</v>
      </c>
      <c r="F7" s="17">
        <v>15243</v>
      </c>
      <c r="G7" s="20">
        <v>101.2</v>
      </c>
      <c r="H7" s="21"/>
      <c r="I7" s="22"/>
      <c r="J7" s="23"/>
    </row>
    <row r="8" spans="1:256" ht="15.75" x14ac:dyDescent="0.25">
      <c r="A8" s="15" t="s">
        <v>106</v>
      </c>
      <c r="B8" s="82">
        <v>1597</v>
      </c>
      <c r="C8" s="17">
        <v>1661</v>
      </c>
      <c r="D8" s="18">
        <v>104</v>
      </c>
      <c r="E8" s="130">
        <v>1285</v>
      </c>
      <c r="F8" s="17">
        <v>1297</v>
      </c>
      <c r="G8" s="20">
        <v>100.9</v>
      </c>
      <c r="H8" s="21"/>
      <c r="I8" s="22"/>
      <c r="J8" s="23"/>
    </row>
    <row r="9" spans="1:256" ht="15.75" x14ac:dyDescent="0.25">
      <c r="A9" s="15" t="s">
        <v>107</v>
      </c>
      <c r="B9" s="82">
        <v>77</v>
      </c>
      <c r="C9" s="17">
        <v>138</v>
      </c>
      <c r="D9" s="18">
        <v>179.2</v>
      </c>
      <c r="E9" s="130">
        <v>62</v>
      </c>
      <c r="F9" s="17">
        <v>114</v>
      </c>
      <c r="G9" s="20">
        <v>183.9</v>
      </c>
      <c r="H9" s="21"/>
      <c r="I9" s="22"/>
      <c r="J9" s="2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</row>
    <row r="10" spans="1:256" ht="15.75" x14ac:dyDescent="0.25">
      <c r="A10" s="15" t="s">
        <v>108</v>
      </c>
      <c r="B10" s="82">
        <v>857</v>
      </c>
      <c r="C10" s="17">
        <v>1007</v>
      </c>
      <c r="D10" s="18">
        <v>117.5</v>
      </c>
      <c r="E10" s="130">
        <v>688</v>
      </c>
      <c r="F10" s="17">
        <v>794</v>
      </c>
      <c r="G10" s="20">
        <v>115.4</v>
      </c>
      <c r="H10" s="21"/>
      <c r="I10" s="22"/>
      <c r="J10" s="23"/>
      <c r="L10" s="25"/>
    </row>
    <row r="11" spans="1:256" ht="15.75" x14ac:dyDescent="0.25">
      <c r="A11" s="15" t="s">
        <v>109</v>
      </c>
      <c r="B11" s="82">
        <v>2127</v>
      </c>
      <c r="C11" s="17">
        <v>2742</v>
      </c>
      <c r="D11" s="18">
        <v>128.9</v>
      </c>
      <c r="E11" s="130">
        <v>1661</v>
      </c>
      <c r="F11" s="17">
        <v>2026</v>
      </c>
      <c r="G11" s="20">
        <v>122</v>
      </c>
      <c r="H11" s="21"/>
      <c r="I11" s="22"/>
      <c r="J11" s="23"/>
    </row>
    <row r="12" spans="1:256" ht="31.5" x14ac:dyDescent="0.25">
      <c r="A12" s="15" t="s">
        <v>110</v>
      </c>
      <c r="B12" s="82">
        <v>761</v>
      </c>
      <c r="C12" s="17">
        <v>738</v>
      </c>
      <c r="D12" s="18">
        <v>97</v>
      </c>
      <c r="E12" s="130">
        <v>561</v>
      </c>
      <c r="F12" s="17">
        <v>567</v>
      </c>
      <c r="G12" s="20">
        <v>101.1</v>
      </c>
      <c r="H12" s="21"/>
      <c r="I12" s="22"/>
      <c r="J12" s="23"/>
    </row>
    <row r="13" spans="1:256" ht="78.75" x14ac:dyDescent="0.25">
      <c r="A13" s="15" t="s">
        <v>111</v>
      </c>
      <c r="B13" s="82">
        <v>3428</v>
      </c>
      <c r="C13" s="17">
        <v>3960</v>
      </c>
      <c r="D13" s="18">
        <v>115.5</v>
      </c>
      <c r="E13" s="130">
        <v>2676</v>
      </c>
      <c r="F13" s="17">
        <v>3083</v>
      </c>
      <c r="G13" s="20">
        <v>115.2</v>
      </c>
      <c r="H13" s="21"/>
      <c r="I13" s="22"/>
      <c r="J13" s="23"/>
    </row>
    <row r="14" spans="1:256" ht="31.5" x14ac:dyDescent="0.25">
      <c r="A14" s="15" t="s">
        <v>112</v>
      </c>
      <c r="B14" s="82">
        <v>668</v>
      </c>
      <c r="C14" s="17">
        <v>923</v>
      </c>
      <c r="D14" s="18">
        <v>138.19999999999999</v>
      </c>
      <c r="E14" s="130">
        <v>549</v>
      </c>
      <c r="F14" s="17">
        <v>715</v>
      </c>
      <c r="G14" s="20">
        <v>130.19999999999999</v>
      </c>
      <c r="H14" s="21"/>
      <c r="I14" s="22"/>
      <c r="J14" s="23"/>
    </row>
    <row r="15" spans="1:256" ht="31.5" x14ac:dyDescent="0.25">
      <c r="A15" s="15" t="s">
        <v>113</v>
      </c>
      <c r="B15" s="82">
        <v>473</v>
      </c>
      <c r="C15" s="17">
        <v>486</v>
      </c>
      <c r="D15" s="18">
        <v>102.7</v>
      </c>
      <c r="E15" s="130">
        <v>361</v>
      </c>
      <c r="F15" s="17">
        <v>371</v>
      </c>
      <c r="G15" s="20">
        <v>102.8</v>
      </c>
      <c r="H15" s="21"/>
      <c r="I15" s="22"/>
      <c r="J15" s="23"/>
    </row>
    <row r="16" spans="1:256" ht="31.5" x14ac:dyDescent="0.25">
      <c r="A16" s="15" t="s">
        <v>114</v>
      </c>
      <c r="B16" s="82">
        <v>441</v>
      </c>
      <c r="C16" s="17">
        <v>531</v>
      </c>
      <c r="D16" s="18">
        <v>120.4</v>
      </c>
      <c r="E16" s="130">
        <v>314</v>
      </c>
      <c r="F16" s="17">
        <v>415</v>
      </c>
      <c r="G16" s="20">
        <v>132.19999999999999</v>
      </c>
      <c r="H16" s="21"/>
      <c r="I16" s="22"/>
      <c r="J16" s="23"/>
    </row>
    <row r="17" spans="1:10" ht="31.5" x14ac:dyDescent="0.25">
      <c r="A17" s="15" t="s">
        <v>115</v>
      </c>
      <c r="B17" s="82">
        <v>1606</v>
      </c>
      <c r="C17" s="17">
        <v>1842</v>
      </c>
      <c r="D17" s="18">
        <v>114.7</v>
      </c>
      <c r="E17" s="130">
        <v>1213</v>
      </c>
      <c r="F17" s="17">
        <v>1446</v>
      </c>
      <c r="G17" s="20">
        <v>119.2</v>
      </c>
      <c r="H17" s="21"/>
      <c r="I17" s="22"/>
      <c r="J17" s="23"/>
    </row>
    <row r="18" spans="1:10" ht="47.25" x14ac:dyDescent="0.25">
      <c r="A18" s="15" t="s">
        <v>116</v>
      </c>
      <c r="B18" s="82">
        <v>546</v>
      </c>
      <c r="C18" s="17">
        <v>556</v>
      </c>
      <c r="D18" s="18">
        <v>101.8</v>
      </c>
      <c r="E18" s="130">
        <v>411</v>
      </c>
      <c r="F18" s="17">
        <v>426</v>
      </c>
      <c r="G18" s="20">
        <v>103.6</v>
      </c>
      <c r="H18" s="21"/>
      <c r="I18" s="22"/>
      <c r="J18" s="23"/>
    </row>
    <row r="19" spans="1:10" ht="31.5" x14ac:dyDescent="0.25">
      <c r="A19" s="15" t="s">
        <v>117</v>
      </c>
      <c r="B19" s="82">
        <v>1260</v>
      </c>
      <c r="C19" s="17">
        <v>1313</v>
      </c>
      <c r="D19" s="18">
        <v>104.2</v>
      </c>
      <c r="E19" s="130">
        <v>948</v>
      </c>
      <c r="F19" s="17">
        <v>988</v>
      </c>
      <c r="G19" s="20">
        <v>104.2</v>
      </c>
      <c r="H19" s="21"/>
      <c r="I19" s="22"/>
      <c r="J19" s="23"/>
    </row>
    <row r="20" spans="1:10" ht="31.5" x14ac:dyDescent="0.25">
      <c r="A20" s="15" t="s">
        <v>118</v>
      </c>
      <c r="B20" s="82">
        <v>8105</v>
      </c>
      <c r="C20" s="17">
        <v>7913</v>
      </c>
      <c r="D20" s="18">
        <v>97.6</v>
      </c>
      <c r="E20" s="130">
        <v>7173</v>
      </c>
      <c r="F20" s="17">
        <v>6767</v>
      </c>
      <c r="G20" s="20">
        <v>94.3</v>
      </c>
      <c r="H20" s="21"/>
      <c r="I20" s="22"/>
      <c r="J20" s="23"/>
    </row>
    <row r="21" spans="1:10" ht="15.75" x14ac:dyDescent="0.25">
      <c r="A21" s="15" t="s">
        <v>119</v>
      </c>
      <c r="B21" s="82">
        <v>2317</v>
      </c>
      <c r="C21" s="17">
        <v>3609</v>
      </c>
      <c r="D21" s="18">
        <v>155.80000000000001</v>
      </c>
      <c r="E21" s="130">
        <v>1723</v>
      </c>
      <c r="F21" s="17">
        <v>2913</v>
      </c>
      <c r="G21" s="20">
        <v>169.1</v>
      </c>
      <c r="H21" s="21"/>
      <c r="I21" s="22"/>
      <c r="J21" s="23"/>
    </row>
    <row r="22" spans="1:10" ht="31.5" x14ac:dyDescent="0.25">
      <c r="A22" s="15" t="s">
        <v>120</v>
      </c>
      <c r="B22" s="82">
        <v>2018</v>
      </c>
      <c r="C22" s="17">
        <v>3000</v>
      </c>
      <c r="D22" s="18">
        <v>148.69999999999999</v>
      </c>
      <c r="E22" s="130">
        <v>1525</v>
      </c>
      <c r="F22" s="17">
        <v>2315</v>
      </c>
      <c r="G22" s="20">
        <v>151.80000000000001</v>
      </c>
      <c r="H22" s="21"/>
      <c r="I22" s="22"/>
      <c r="J22" s="23"/>
    </row>
    <row r="23" spans="1:10" ht="31.5" x14ac:dyDescent="0.25">
      <c r="A23" s="15" t="s">
        <v>121</v>
      </c>
      <c r="B23" s="82">
        <v>586</v>
      </c>
      <c r="C23" s="17">
        <v>658</v>
      </c>
      <c r="D23" s="18">
        <v>112.3</v>
      </c>
      <c r="E23" s="130">
        <v>452</v>
      </c>
      <c r="F23" s="17">
        <v>537</v>
      </c>
      <c r="G23" s="20">
        <v>118.8</v>
      </c>
      <c r="H23" s="21"/>
      <c r="I23" s="22"/>
      <c r="J23" s="26"/>
    </row>
    <row r="24" spans="1:10" ht="31.5" x14ac:dyDescent="0.25">
      <c r="A24" s="15" t="s">
        <v>122</v>
      </c>
      <c r="B24" s="82">
        <v>1151</v>
      </c>
      <c r="C24" s="17">
        <v>1879</v>
      </c>
      <c r="D24" s="18">
        <v>163.19999999999999</v>
      </c>
      <c r="E24" s="130">
        <v>900</v>
      </c>
      <c r="F24" s="17">
        <v>1541</v>
      </c>
      <c r="G24" s="20">
        <v>171.2</v>
      </c>
      <c r="H24" s="21"/>
      <c r="I24" s="22"/>
      <c r="J24" s="26"/>
    </row>
    <row r="25" spans="1:10" ht="31.5" x14ac:dyDescent="0.25">
      <c r="A25" s="15" t="s">
        <v>123</v>
      </c>
      <c r="B25" s="82">
        <v>2933</v>
      </c>
      <c r="C25" s="17">
        <v>3550</v>
      </c>
      <c r="D25" s="18">
        <v>121</v>
      </c>
      <c r="E25" s="130">
        <v>2210</v>
      </c>
      <c r="F25" s="17">
        <v>2654</v>
      </c>
      <c r="G25" s="20">
        <v>120.1</v>
      </c>
      <c r="H25" s="21"/>
      <c r="I25" s="22"/>
      <c r="J25" s="26"/>
    </row>
    <row r="26" spans="1:10" ht="31.5" x14ac:dyDescent="0.25">
      <c r="A26" s="15" t="s">
        <v>124</v>
      </c>
      <c r="B26" s="82">
        <v>1770</v>
      </c>
      <c r="C26" s="17">
        <v>2908</v>
      </c>
      <c r="D26" s="18">
        <v>164.3</v>
      </c>
      <c r="E26" s="130">
        <v>1335</v>
      </c>
      <c r="F26" s="17">
        <v>2252</v>
      </c>
      <c r="G26" s="20">
        <v>168.7</v>
      </c>
      <c r="I26" s="22"/>
    </row>
    <row r="27" spans="1:10" ht="31.5" x14ac:dyDescent="0.25">
      <c r="A27" s="15" t="s">
        <v>125</v>
      </c>
      <c r="B27" s="82">
        <v>1124</v>
      </c>
      <c r="C27" s="17">
        <v>2061</v>
      </c>
      <c r="D27" s="18">
        <v>183.4</v>
      </c>
      <c r="E27" s="130">
        <v>853</v>
      </c>
      <c r="F27" s="17">
        <v>1613</v>
      </c>
      <c r="G27" s="20">
        <v>189.1</v>
      </c>
      <c r="I27" s="22"/>
    </row>
    <row r="28" spans="1:10" ht="15.75" x14ac:dyDescent="0.25">
      <c r="A28" s="15" t="s">
        <v>126</v>
      </c>
      <c r="B28" s="82">
        <v>1225</v>
      </c>
      <c r="C28" s="17">
        <v>1716</v>
      </c>
      <c r="D28" s="18">
        <v>140.1</v>
      </c>
      <c r="E28" s="130">
        <v>948</v>
      </c>
      <c r="F28" s="17">
        <v>1329</v>
      </c>
      <c r="G28" s="20">
        <v>140.19999999999999</v>
      </c>
      <c r="I28" s="22"/>
    </row>
    <row r="29" spans="1:10" ht="15.75" x14ac:dyDescent="0.25">
      <c r="A29" s="15" t="s">
        <v>127</v>
      </c>
      <c r="B29" s="82">
        <v>620</v>
      </c>
      <c r="C29" s="17">
        <v>670</v>
      </c>
      <c r="D29" s="18">
        <v>108.1</v>
      </c>
      <c r="E29" s="130">
        <v>482</v>
      </c>
      <c r="F29" s="17">
        <v>506</v>
      </c>
      <c r="G29" s="20">
        <v>105</v>
      </c>
      <c r="I29" s="22"/>
    </row>
    <row r="30" spans="1:10" ht="15.75" x14ac:dyDescent="0.25">
      <c r="A30" s="15" t="s">
        <v>128</v>
      </c>
      <c r="B30" s="82">
        <v>1553</v>
      </c>
      <c r="C30" s="17">
        <v>2166</v>
      </c>
      <c r="D30" s="18">
        <v>139.5</v>
      </c>
      <c r="E30" s="130">
        <v>1172</v>
      </c>
      <c r="F30" s="17">
        <v>1687</v>
      </c>
      <c r="G30" s="20">
        <v>143.9</v>
      </c>
      <c r="I30" s="22"/>
    </row>
  </sheetData>
  <mergeCells count="6">
    <mergeCell ref="A1:G1"/>
    <mergeCell ref="A2:G2"/>
    <mergeCell ref="B4:C4"/>
    <mergeCell ref="D4:D5"/>
    <mergeCell ref="E4:F4"/>
    <mergeCell ref="G4:G5"/>
  </mergeCells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20"/>
  <sheetViews>
    <sheetView view="pageBreakPreview" zoomScale="70" zoomScaleNormal="75" workbookViewId="0">
      <selection activeCell="A5" sqref="A5"/>
    </sheetView>
  </sheetViews>
  <sheetFormatPr defaultColWidth="8.85546875" defaultRowHeight="12.75" x14ac:dyDescent="0.2"/>
  <cols>
    <col min="1" max="1" width="51.5703125" style="22" customWidth="1"/>
    <col min="2" max="2" width="14.42578125" style="22" customWidth="1"/>
    <col min="3" max="3" width="15.5703125" style="22" customWidth="1"/>
    <col min="4" max="4" width="13.7109375" style="22" customWidth="1"/>
    <col min="5" max="5" width="15.140625" style="22" customWidth="1"/>
    <col min="6" max="6" width="15" style="22" customWidth="1"/>
    <col min="7" max="7" width="15.7109375" style="22" customWidth="1"/>
    <col min="8" max="16384" width="8.85546875" style="22"/>
  </cols>
  <sheetData>
    <row r="1" spans="1:9" s="1" customFormat="1" ht="22.5" customHeight="1" x14ac:dyDescent="0.3">
      <c r="A1" s="236" t="s">
        <v>44</v>
      </c>
      <c r="B1" s="236"/>
      <c r="C1" s="236"/>
      <c r="D1" s="236"/>
      <c r="E1" s="236"/>
      <c r="F1" s="236"/>
      <c r="G1" s="236"/>
    </row>
    <row r="2" spans="1:9" s="1" customFormat="1" ht="19.5" customHeight="1" x14ac:dyDescent="0.3">
      <c r="A2" s="226" t="s">
        <v>27</v>
      </c>
      <c r="B2" s="226"/>
      <c r="C2" s="226"/>
      <c r="D2" s="226"/>
      <c r="E2" s="226"/>
      <c r="F2" s="226"/>
      <c r="G2" s="226"/>
    </row>
    <row r="3" spans="1:9" s="3" customFormat="1" ht="15.75" customHeight="1" thickBot="1" x14ac:dyDescent="0.35">
      <c r="A3" s="2"/>
      <c r="B3" s="2"/>
      <c r="C3" s="2"/>
      <c r="D3" s="2"/>
      <c r="E3" s="2"/>
      <c r="F3" s="2"/>
      <c r="G3" s="208" t="s">
        <v>54</v>
      </c>
    </row>
    <row r="4" spans="1:9" s="3" customFormat="1" ht="36" customHeight="1" thickTop="1" x14ac:dyDescent="0.2">
      <c r="A4" s="4"/>
      <c r="B4" s="227" t="s">
        <v>2</v>
      </c>
      <c r="C4" s="228"/>
      <c r="D4" s="229" t="s">
        <v>3</v>
      </c>
      <c r="E4" s="231" t="s">
        <v>4</v>
      </c>
      <c r="F4" s="232"/>
      <c r="G4" s="233" t="s">
        <v>3</v>
      </c>
    </row>
    <row r="5" spans="1:9" s="3" customFormat="1" ht="36" customHeight="1" thickBot="1" x14ac:dyDescent="0.25">
      <c r="A5" s="5"/>
      <c r="B5" s="6" t="s">
        <v>5</v>
      </c>
      <c r="C5" s="6" t="s">
        <v>6</v>
      </c>
      <c r="D5" s="230"/>
      <c r="E5" s="7" t="s">
        <v>5</v>
      </c>
      <c r="F5" s="6" t="s">
        <v>6</v>
      </c>
      <c r="G5" s="234"/>
    </row>
    <row r="6" spans="1:9" s="3" customFormat="1" ht="28.5" customHeight="1" thickTop="1" x14ac:dyDescent="0.2">
      <c r="A6" s="47" t="s">
        <v>7</v>
      </c>
      <c r="B6" s="66">
        <v>460343</v>
      </c>
      <c r="C6" s="66">
        <v>471146</v>
      </c>
      <c r="D6" s="18">
        <v>102.3</v>
      </c>
      <c r="E6" s="67">
        <v>367011</v>
      </c>
      <c r="F6" s="66">
        <v>376779</v>
      </c>
      <c r="G6" s="68">
        <v>102.7</v>
      </c>
      <c r="I6" s="69"/>
    </row>
    <row r="7" spans="1:9" s="33" customFormat="1" ht="45.75" customHeight="1" x14ac:dyDescent="0.2">
      <c r="A7" s="70" t="s">
        <v>28</v>
      </c>
      <c r="B7" s="17">
        <v>62145</v>
      </c>
      <c r="C7" s="17">
        <v>62371</v>
      </c>
      <c r="D7" s="18">
        <v>100.4</v>
      </c>
      <c r="E7" s="71">
        <v>47942</v>
      </c>
      <c r="F7" s="17">
        <v>48875</v>
      </c>
      <c r="G7" s="68">
        <v>101.9</v>
      </c>
      <c r="H7" s="72"/>
      <c r="I7" s="69"/>
    </row>
    <row r="8" spans="1:9" s="33" customFormat="1" ht="30" customHeight="1" x14ac:dyDescent="0.2">
      <c r="A8" s="70" t="s">
        <v>29</v>
      </c>
      <c r="B8" s="17">
        <v>39317</v>
      </c>
      <c r="C8" s="17">
        <v>42015</v>
      </c>
      <c r="D8" s="18">
        <v>106.9</v>
      </c>
      <c r="E8" s="71">
        <v>29906</v>
      </c>
      <c r="F8" s="17">
        <v>33134</v>
      </c>
      <c r="G8" s="68">
        <v>110.8</v>
      </c>
      <c r="H8" s="72"/>
      <c r="I8" s="69"/>
    </row>
    <row r="9" spans="1:9" ht="33" customHeight="1" x14ac:dyDescent="0.2">
      <c r="A9" s="70" t="s">
        <v>30</v>
      </c>
      <c r="B9" s="73">
        <v>43624</v>
      </c>
      <c r="C9" s="17">
        <v>45324</v>
      </c>
      <c r="D9" s="18">
        <v>103.9</v>
      </c>
      <c r="E9" s="71">
        <v>32982</v>
      </c>
      <c r="F9" s="17">
        <v>34708</v>
      </c>
      <c r="G9" s="68">
        <v>105.2</v>
      </c>
      <c r="H9" s="72"/>
      <c r="I9" s="69"/>
    </row>
    <row r="10" spans="1:9" ht="28.5" customHeight="1" x14ac:dyDescent="0.2">
      <c r="A10" s="70" t="s">
        <v>31</v>
      </c>
      <c r="B10" s="73">
        <v>25397</v>
      </c>
      <c r="C10" s="17">
        <v>23970</v>
      </c>
      <c r="D10" s="18">
        <v>94.4</v>
      </c>
      <c r="E10" s="71">
        <v>19771</v>
      </c>
      <c r="F10" s="17">
        <v>18235</v>
      </c>
      <c r="G10" s="68">
        <v>92.2</v>
      </c>
      <c r="H10" s="72"/>
      <c r="I10" s="69"/>
    </row>
    <row r="11" spans="1:9" s="24" customFormat="1" ht="31.5" customHeight="1" x14ac:dyDescent="0.2">
      <c r="A11" s="70" t="s">
        <v>32</v>
      </c>
      <c r="B11" s="73">
        <v>67282</v>
      </c>
      <c r="C11" s="17">
        <v>66316</v>
      </c>
      <c r="D11" s="18">
        <v>98.6</v>
      </c>
      <c r="E11" s="71">
        <v>51857</v>
      </c>
      <c r="F11" s="17">
        <v>50933</v>
      </c>
      <c r="G11" s="68">
        <v>98.2</v>
      </c>
      <c r="H11" s="72"/>
      <c r="I11" s="69"/>
    </row>
    <row r="12" spans="1:9" ht="51.75" customHeight="1" x14ac:dyDescent="0.2">
      <c r="A12" s="70" t="s">
        <v>33</v>
      </c>
      <c r="B12" s="73">
        <v>24442</v>
      </c>
      <c r="C12" s="17">
        <v>23847</v>
      </c>
      <c r="D12" s="18">
        <v>97.6</v>
      </c>
      <c r="E12" s="71">
        <v>21350</v>
      </c>
      <c r="F12" s="17">
        <v>20723</v>
      </c>
      <c r="G12" s="68">
        <v>97.1</v>
      </c>
      <c r="H12" s="72"/>
      <c r="I12" s="69"/>
    </row>
    <row r="13" spans="1:9" ht="30.75" customHeight="1" x14ac:dyDescent="0.2">
      <c r="A13" s="70" t="s">
        <v>34</v>
      </c>
      <c r="B13" s="73">
        <v>42475</v>
      </c>
      <c r="C13" s="17">
        <v>45715</v>
      </c>
      <c r="D13" s="18">
        <v>107.6</v>
      </c>
      <c r="E13" s="71">
        <v>33028</v>
      </c>
      <c r="F13" s="17">
        <v>35521</v>
      </c>
      <c r="G13" s="68">
        <v>107.5</v>
      </c>
      <c r="H13" s="72"/>
      <c r="I13" s="69"/>
    </row>
    <row r="14" spans="1:9" ht="66.75" customHeight="1" x14ac:dyDescent="0.2">
      <c r="A14" s="70" t="s">
        <v>35</v>
      </c>
      <c r="B14" s="73">
        <v>90342</v>
      </c>
      <c r="C14" s="17">
        <v>97931</v>
      </c>
      <c r="D14" s="18">
        <v>108.4</v>
      </c>
      <c r="E14" s="71">
        <v>76490</v>
      </c>
      <c r="F14" s="17">
        <v>82352</v>
      </c>
      <c r="G14" s="68">
        <v>107.7</v>
      </c>
      <c r="H14" s="72"/>
      <c r="I14" s="69"/>
    </row>
    <row r="15" spans="1:9" ht="42.75" customHeight="1" x14ac:dyDescent="0.2">
      <c r="A15" s="70" t="s">
        <v>45</v>
      </c>
      <c r="B15" s="73">
        <v>65319</v>
      </c>
      <c r="C15" s="17">
        <v>63657</v>
      </c>
      <c r="D15" s="18">
        <v>97.5</v>
      </c>
      <c r="E15" s="71">
        <v>53685</v>
      </c>
      <c r="F15" s="17">
        <v>52298</v>
      </c>
      <c r="G15" s="68">
        <v>97.4</v>
      </c>
      <c r="H15" s="72"/>
      <c r="I15" s="69"/>
    </row>
    <row r="16" spans="1:9" x14ac:dyDescent="0.2">
      <c r="B16" s="74"/>
    </row>
    <row r="17" spans="2:3" x14ac:dyDescent="0.2">
      <c r="B17" s="74"/>
      <c r="C17" s="42"/>
    </row>
    <row r="18" spans="2:3" x14ac:dyDescent="0.2">
      <c r="B18" s="74"/>
      <c r="C18" s="74"/>
    </row>
    <row r="19" spans="2:3" x14ac:dyDescent="0.2">
      <c r="B19" s="42"/>
      <c r="C19" s="42"/>
    </row>
    <row r="20" spans="2:3" x14ac:dyDescent="0.2">
      <c r="B20" s="42"/>
      <c r="C20" s="42"/>
    </row>
  </sheetData>
  <mergeCells count="6">
    <mergeCell ref="A1:G1"/>
    <mergeCell ref="A2:G2"/>
    <mergeCell ref="B4:C4"/>
    <mergeCell ref="D4:D5"/>
    <mergeCell ref="E4:F4"/>
    <mergeCell ref="G4:G5"/>
  </mergeCells>
  <printOptions horizontalCentered="1"/>
  <pageMargins left="0" right="0" top="0.39370078740157483" bottom="0.39370078740157483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</vt:i4>
      </vt:variant>
    </vt:vector>
  </HeadingPairs>
  <TitlesOfParts>
    <vt:vector size="33" baseType="lpstr">
      <vt:lpstr>1</vt:lpstr>
      <vt:lpstr>2</vt:lpstr>
      <vt:lpstr>3</vt:lpstr>
      <vt:lpstr>4</vt:lpstr>
      <vt:lpstr>5</vt:lpstr>
      <vt:lpstr>6</vt:lpstr>
      <vt:lpstr> 7 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 7 '!Заголовки_для_печати</vt:lpstr>
      <vt:lpstr>'10'!Заголовки_для_печати</vt:lpstr>
      <vt:lpstr>'12'!Заголовки_для_печати</vt:lpstr>
      <vt:lpstr>'14'!Заголовки_для_печати</vt:lpstr>
      <vt:lpstr>'4'!Заголовки_для_печати</vt:lpstr>
      <vt:lpstr>'6'!Заголовки_для_печати</vt:lpstr>
      <vt:lpstr>'9'!Заголовки_для_печати</vt:lpstr>
      <vt:lpstr>' 7 '!Область_печати</vt:lpstr>
      <vt:lpstr>'10'!Область_печати</vt:lpstr>
      <vt:lpstr>'12'!Область_печати</vt:lpstr>
      <vt:lpstr>'13'!Область_печати</vt:lpstr>
      <vt:lpstr>'14'!Область_печати</vt:lpstr>
      <vt:lpstr>'4'!Область_печати</vt:lpstr>
      <vt:lpstr>'6'!Область_печати</vt:lpstr>
      <vt:lpstr>'9'!Область_печати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Гаврилюк Анна</cp:lastModifiedBy>
  <cp:lastPrinted>2020-11-16T10:11:05Z</cp:lastPrinted>
  <dcterms:created xsi:type="dcterms:W3CDTF">2020-11-12T13:06:52Z</dcterms:created>
  <dcterms:modified xsi:type="dcterms:W3CDTF">2020-11-17T13:35:43Z</dcterms:modified>
</cp:coreProperties>
</file>